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IR\Reporting\Zwischenberichte\2018\Q4 2018\01 FINALE DOKUMENTE\"/>
    </mc:Choice>
  </mc:AlternateContent>
  <bookViews>
    <workbookView xWindow="7065" yWindow="165" windowWidth="7110" windowHeight="7155" tabRatio="893"/>
  </bookViews>
  <sheets>
    <sheet name="Title" sheetId="36" r:id="rId1"/>
    <sheet name="KPI Group" sheetId="27" r:id="rId2"/>
    <sheet name="KPI NC" sheetId="32" r:id="rId3"/>
    <sheet name="KPI RE" sheetId="42" r:id="rId4"/>
    <sheet name="KPI PM" sheetId="31" r:id="rId5"/>
    <sheet name="KPI Services" sheetId="29" r:id="rId6"/>
    <sheet name="KPI Corp&amp;Other" sheetId="28" r:id="rId7"/>
    <sheet name="Group Income Statement" sheetId="14" r:id="rId8"/>
    <sheet name="Group Adj. Income Statement" sheetId="37" r:id="rId9"/>
    <sheet name="Group Balance Sheet" sheetId="20" r:id="rId10"/>
    <sheet name="CF Statement Group" sheetId="16" r:id="rId11"/>
    <sheet name="Group Net Financial Position" sheetId="39" r:id="rId12"/>
    <sheet name="Definitions" sheetId="40" r:id="rId13"/>
  </sheets>
  <definedNames>
    <definedName name="_ftn1" localSheetId="12">Definitions!$B$10</definedName>
    <definedName name="_ftnref1" localSheetId="12">Definitions!#REF!</definedName>
    <definedName name="_xlnm.Print_Area" localSheetId="10">'CF Statement Group'!$B$1:$BP$61</definedName>
    <definedName name="_xlnm.Print_Area" localSheetId="12">Definitions!$B$1:$C$9</definedName>
    <definedName name="_xlnm.Print_Area" localSheetId="8">'Group Adj. Income Statement'!$B$1:$BP$33</definedName>
    <definedName name="_xlnm.Print_Area" localSheetId="9">'Group Balance Sheet'!$B$1:$BD$53</definedName>
    <definedName name="_xlnm.Print_Area" localSheetId="7">'Group Income Statement'!$B$1:$BP$29</definedName>
    <definedName name="_xlnm.Print_Area" localSheetId="11">'Group Net Financial Position'!$B$1:$AZ$58</definedName>
    <definedName name="_xlnm.Print_Area" localSheetId="6">'KPI Corp&amp;Other'!$B$1:$BP$21</definedName>
    <definedName name="_xlnm.Print_Area" localSheetId="1">'KPI Group'!$A$1:$BP$26</definedName>
    <definedName name="_xlnm.Print_Area" localSheetId="2">'KPI NC'!$B$1:$BO$23</definedName>
    <definedName name="_xlnm.Print_Area" localSheetId="4">'KPI PM'!$B$1:$BP$22</definedName>
    <definedName name="_xlnm.Print_Area" localSheetId="3">'KPI RE'!$B$1:$BP$23</definedName>
    <definedName name="_xlnm.Print_Area" localSheetId="5">'KPI Services'!$B$1:$BP$22</definedName>
    <definedName name="_xlnm.Print_Area" localSheetId="0">Title!$B$1:$Q$24</definedName>
  </definedNames>
  <calcPr calcId="152511"/>
</workbook>
</file>

<file path=xl/calcChain.xml><?xml version="1.0" encoding="utf-8"?>
<calcChain xmlns="http://schemas.openxmlformats.org/spreadsheetml/2006/main">
  <c r="BB30" i="20" l="1"/>
  <c r="AZ30" i="20" l="1"/>
  <c r="AR17" i="42" l="1"/>
  <c r="AP17" i="42"/>
  <c r="AF13" i="39" l="1"/>
  <c r="AF9" i="39"/>
  <c r="AL34" i="20"/>
  <c r="AR30" i="37"/>
  <c r="AR9" i="14"/>
  <c r="AR15" i="14" s="1"/>
  <c r="AR17" i="31"/>
  <c r="AR8" i="27"/>
  <c r="AR17" i="32"/>
  <c r="AP17" i="31" l="1"/>
  <c r="AP17" i="32"/>
  <c r="AP8" i="27"/>
  <c r="AJ34" i="20" l="1"/>
  <c r="AL19" i="27" l="1"/>
  <c r="AJ19" i="27"/>
  <c r="AH19" i="27"/>
  <c r="AF19" i="27"/>
  <c r="AD19" i="27"/>
  <c r="AB19" i="27"/>
  <c r="Z19" i="27"/>
  <c r="X19" i="27"/>
  <c r="V19" i="27"/>
  <c r="T19" i="27"/>
  <c r="R19" i="27"/>
  <c r="H19" i="27"/>
  <c r="F19" i="27"/>
  <c r="D19" i="27"/>
  <c r="AB17" i="27" l="1"/>
  <c r="J17" i="27" l="1"/>
  <c r="L17" i="27"/>
  <c r="N17" i="27"/>
  <c r="P17" i="27"/>
  <c r="J14" i="27"/>
  <c r="L14" i="27"/>
  <c r="N14" i="27"/>
  <c r="P14" i="27"/>
  <c r="R17" i="27"/>
  <c r="R14" i="27"/>
  <c r="Z17" i="27" l="1"/>
  <c r="X17" i="27"/>
  <c r="V17" i="27"/>
  <c r="T17" i="27"/>
  <c r="AB14" i="27"/>
  <c r="Z14" i="27"/>
  <c r="X14" i="27"/>
  <c r="V14" i="27"/>
  <c r="T14" i="27"/>
  <c r="P27" i="37" l="1"/>
  <c r="F20" i="37" l="1"/>
  <c r="D20" i="37"/>
  <c r="L14" i="29" l="1"/>
  <c r="N14" i="29" l="1"/>
</calcChain>
</file>

<file path=xl/sharedStrings.xml><?xml version="1.0" encoding="utf-8"?>
<sst xmlns="http://schemas.openxmlformats.org/spreadsheetml/2006/main" count="817" uniqueCount="255">
  <si>
    <t>Q1 2013</t>
  </si>
  <si>
    <t>Sales</t>
  </si>
  <si>
    <t>Margin (%)</t>
  </si>
  <si>
    <t>Growth (%)</t>
  </si>
  <si>
    <t>Q2 2013</t>
  </si>
  <si>
    <t>in € million</t>
  </si>
  <si>
    <t>Adjusted EBITDA</t>
  </si>
  <si>
    <t>Adjusted EBIT</t>
  </si>
  <si>
    <t>External Sales</t>
  </si>
  <si>
    <t>Employees</t>
  </si>
  <si>
    <t>Shareholders of EVONIK Industries AG (net income)</t>
  </si>
  <si>
    <t>Selling expenses</t>
  </si>
  <si>
    <t>Research and development expenses</t>
  </si>
  <si>
    <t>General administrative expenses</t>
  </si>
  <si>
    <t>Result from investments recognized at equity</t>
  </si>
  <si>
    <t>Other financial income</t>
  </si>
  <si>
    <t>Financial Result</t>
  </si>
  <si>
    <t>Income taxes</t>
  </si>
  <si>
    <t>Income after taxes, continuing operations</t>
  </si>
  <si>
    <t>Income after taxes</t>
  </si>
  <si>
    <t>Gross profit on sales</t>
  </si>
  <si>
    <t>Cost of sales</t>
  </si>
  <si>
    <t>Income before income taxes, continuing operations</t>
  </si>
  <si>
    <t xml:space="preserve">Cash flow from operating activities, continuing operations </t>
  </si>
  <si>
    <t>Gains/losses on disposal of non current assets</t>
  </si>
  <si>
    <t xml:space="preserve">Change in inventories </t>
  </si>
  <si>
    <t xml:space="preserve">Change in trade accounts receivable </t>
  </si>
  <si>
    <t xml:space="preserve">Change in trade accounts payable and current advance payments received from 
customers </t>
  </si>
  <si>
    <t xml:space="preserve">Change in provisions for pensions and other post-employment benefits </t>
  </si>
  <si>
    <t xml:space="preserve">Change in other provisions </t>
  </si>
  <si>
    <t xml:space="preserve">Change in miscellaneous assets/liabilities </t>
  </si>
  <si>
    <t>Cash outflows for interest</t>
  </si>
  <si>
    <t xml:space="preserve">Cash inflows from interest </t>
  </si>
  <si>
    <t>Cash inflows from dividends</t>
  </si>
  <si>
    <t>Cash inflows/outflows for income taxes</t>
  </si>
  <si>
    <t xml:space="preserve">Cash flow from operating activities, discontinued operations </t>
  </si>
  <si>
    <t>Depreciation, amortization, impairment losses/reversal of impairment losses on 
non-current assets</t>
  </si>
  <si>
    <t xml:space="preserve">Cash flow from operating activities </t>
  </si>
  <si>
    <t xml:space="preserve">Cash outflows for investments in intangible assets, property, plant and equipment, 
investment property </t>
  </si>
  <si>
    <t xml:space="preserve">Cash outflows for investments in shareholdings </t>
  </si>
  <si>
    <t>Cash inflows from divestments of intangible assets, property, plant and 
equipment, investment property</t>
  </si>
  <si>
    <t>Cash inflows/outflows relating to securities, deposits and loans</t>
  </si>
  <si>
    <t xml:space="preserve">Cash outflows to fund the contractual trust arrangement </t>
  </si>
  <si>
    <t xml:space="preserve">Cash inflows/outflows relating to capital contributions </t>
  </si>
  <si>
    <t>Cash outflows for dividends to shareholders of Evonik Industries AG</t>
  </si>
  <si>
    <t xml:space="preserve">Cash outflows for dividends to non-controlling interests </t>
  </si>
  <si>
    <t xml:space="preserve">Cash infows/outflows from changes in ownership interests in subsidiaries without 
loss of control </t>
  </si>
  <si>
    <t xml:space="preserve">Cash inflows from the addition of financial liabilities </t>
  </si>
  <si>
    <t xml:space="preserve">Cash outflows for repayment of financial liabilities </t>
  </si>
  <si>
    <t xml:space="preserve">Change in cash and cash equivalents </t>
  </si>
  <si>
    <t>Changes in exchange rates and other changes in cash and cash equivalents</t>
  </si>
  <si>
    <t>Cash and cash equivalents included in assets held for sale</t>
  </si>
  <si>
    <t xml:space="preserve">Intangible assets </t>
  </si>
  <si>
    <t xml:space="preserve">Property, plant and equipment </t>
  </si>
  <si>
    <t>Investments recognized at equity</t>
  </si>
  <si>
    <t xml:space="preserve">Financial assets </t>
  </si>
  <si>
    <t xml:space="preserve">Deferred tax assets </t>
  </si>
  <si>
    <t xml:space="preserve">Other income tax assets </t>
  </si>
  <si>
    <t xml:space="preserve">Other receivables </t>
  </si>
  <si>
    <t xml:space="preserve">Non-current assets </t>
  </si>
  <si>
    <t xml:space="preserve">Trade accounts receivable </t>
  </si>
  <si>
    <t xml:space="preserve">Cash and cash equivalents </t>
  </si>
  <si>
    <t xml:space="preserve">Assets held for sale </t>
  </si>
  <si>
    <t xml:space="preserve">Inventories </t>
  </si>
  <si>
    <t xml:space="preserve">Current assets </t>
  </si>
  <si>
    <t xml:space="preserve">Total assets </t>
  </si>
  <si>
    <t xml:space="preserve">Issued capital </t>
  </si>
  <si>
    <t xml:space="preserve">Reserves </t>
  </si>
  <si>
    <t>Equity attributable to shareholders of 
Evonik Industries AG</t>
  </si>
  <si>
    <t>Equity attributable to non-controlling interests</t>
  </si>
  <si>
    <t>Total equity</t>
  </si>
  <si>
    <t xml:space="preserve">Provisions for pensions and other post-employment benefits </t>
  </si>
  <si>
    <t xml:space="preserve">Other provisions </t>
  </si>
  <si>
    <t xml:space="preserve">Deferred tax liabilities </t>
  </si>
  <si>
    <t xml:space="preserve">Other income tax liabilities </t>
  </si>
  <si>
    <t xml:space="preserve">Financial liabilities </t>
  </si>
  <si>
    <t xml:space="preserve">Other payables </t>
  </si>
  <si>
    <t xml:space="preserve">Non-current liabilities </t>
  </si>
  <si>
    <t xml:space="preserve">Trade accounts payable </t>
  </si>
  <si>
    <t xml:space="preserve">Liabilities associated with assets held for sale </t>
  </si>
  <si>
    <t xml:space="preserve">Current liabilities </t>
  </si>
  <si>
    <t xml:space="preserve">Total equity and liabilities </t>
  </si>
  <si>
    <t>Group Balance Sheet</t>
  </si>
  <si>
    <t>Group Income Statement</t>
  </si>
  <si>
    <t>Group Cash Flow Statement</t>
  </si>
  <si>
    <t>Liabilities</t>
  </si>
  <si>
    <t>Assets</t>
  </si>
  <si>
    <t xml:space="preserve"> </t>
  </si>
  <si>
    <t>Group Adjusted Income Statement</t>
  </si>
  <si>
    <t>Adjusted Income before income taxes, continuing operations</t>
  </si>
  <si>
    <t>Adjusted income taxes, continuing operations</t>
  </si>
  <si>
    <t>Adjusted income after taxes</t>
  </si>
  <si>
    <t>Adjusted net income</t>
  </si>
  <si>
    <t>Capital employed (annual average)</t>
  </si>
  <si>
    <t>ROCE (%)</t>
  </si>
  <si>
    <t>Prices (%)</t>
  </si>
  <si>
    <t>Volumes (%)</t>
  </si>
  <si>
    <t>Exchange Rates (%)</t>
  </si>
  <si>
    <t>EBIT</t>
  </si>
  <si>
    <t>Impairment losses/reversal of impairment losses</t>
  </si>
  <si>
    <t>Other</t>
  </si>
  <si>
    <t>Restructuring</t>
  </si>
  <si>
    <t>=Adjustments</t>
  </si>
  <si>
    <t>thereof attributable to non-controlling interests</t>
  </si>
  <si>
    <t>Capital expenditures</t>
  </si>
  <si>
    <t>Cash flow from investing activities, continuing operations</t>
  </si>
  <si>
    <t>Cash flow from investing activities, discontinued operations</t>
  </si>
  <si>
    <t>Cash flow from investing activities</t>
  </si>
  <si>
    <t>Cash flow from financing activities, continuing operations</t>
  </si>
  <si>
    <t>Cash flow from financinig activities, discontinued operations</t>
  </si>
  <si>
    <t>Cash flow from financing activities</t>
  </si>
  <si>
    <t>P. 11</t>
  </si>
  <si>
    <t xml:space="preserve">KPI Group and Segments </t>
  </si>
  <si>
    <t>KPI Resource Efficiency</t>
  </si>
  <si>
    <t>Other (incl. M&amp;A; %)</t>
  </si>
  <si>
    <t>Depreciation and amortization</t>
  </si>
  <si>
    <t>Employees (continuing operations)</t>
  </si>
  <si>
    <t>Q3 2013</t>
  </si>
  <si>
    <t xml:space="preserve">Evonik Financials </t>
  </si>
  <si>
    <t xml:space="preserve">KPI Group </t>
  </si>
  <si>
    <t>Cash and cash equivalents as of beginning of period</t>
  </si>
  <si>
    <t>Cash and cash equivalents as of end of period</t>
  </si>
  <si>
    <t>Cash and cash equivalents as on the balance sheet as of end of period</t>
  </si>
  <si>
    <t>Adjusted EPS</t>
  </si>
  <si>
    <t>Adjustments</t>
  </si>
  <si>
    <t>Q4 2013</t>
  </si>
  <si>
    <t>Year
 FY 2013</t>
  </si>
  <si>
    <t>Non-current financial liabilities</t>
  </si>
  <si>
    <t>Current financial liabilitites</t>
  </si>
  <si>
    <t>Financial debt</t>
  </si>
  <si>
    <t>- Cash and cash equivalents</t>
  </si>
  <si>
    <t>- Current securities</t>
  </si>
  <si>
    <t>- Other financial assets</t>
  </si>
  <si>
    <t>Financial assets</t>
  </si>
  <si>
    <t xml:space="preserve">Year
FY 2011 </t>
  </si>
  <si>
    <t>Year
FY 2012</t>
  </si>
  <si>
    <t>Year
 FY 2012</t>
  </si>
  <si>
    <t xml:space="preserve">Year
FY 2010 </t>
  </si>
  <si>
    <t>P. 12</t>
  </si>
  <si>
    <t>Acquisition / divestment of shareholdings</t>
  </si>
  <si>
    <t xml:space="preserve">Year
 FY 2010 </t>
  </si>
  <si>
    <t xml:space="preserve">Year
 FY 2011 </t>
  </si>
  <si>
    <t>Q1 2014</t>
  </si>
  <si>
    <t xml:space="preserve">Cash inflows/outflows from divestments of shareholdings </t>
  </si>
  <si>
    <t>Net financial debt/cash as stated on the balance sheet</t>
  </si>
  <si>
    <t>EPS</t>
  </si>
  <si>
    <t>Cash outflows for the purchase of treasury shares</t>
  </si>
  <si>
    <t>Q2 2014</t>
  </si>
  <si>
    <t>Cash inflows from the sale of treasury shares</t>
  </si>
  <si>
    <t>Adjusted non-controlling interest</t>
  </si>
  <si>
    <t>Q3 2014</t>
  </si>
  <si>
    <t>Income after taxes, discontinued operations</t>
  </si>
  <si>
    <t>Q4 2014</t>
  </si>
  <si>
    <t>Year
 FY 2014</t>
  </si>
  <si>
    <t xml:space="preserve">Year
 FY 2013 </t>
  </si>
  <si>
    <t>KPI Services</t>
  </si>
  <si>
    <t>KPI Corporate / Others</t>
  </si>
  <si>
    <t>Income before financial result and income taxes, continuing operations = EBIT</t>
  </si>
  <si>
    <t>Depreciation and amortization on intangible assets</t>
  </si>
  <si>
    <t>KPI Performance Materials</t>
  </si>
  <si>
    <t>459*</t>
  </si>
  <si>
    <t>230*</t>
  </si>
  <si>
    <t>290*</t>
  </si>
  <si>
    <t>123*</t>
  </si>
  <si>
    <t>38*</t>
  </si>
  <si>
    <t>Financial Income*</t>
  </si>
  <si>
    <t>Financial expense*</t>
  </si>
  <si>
    <t>Adjusted net financial result</t>
  </si>
  <si>
    <t>KPI Nutrition &amp; Care</t>
  </si>
  <si>
    <t>7,150*</t>
  </si>
  <si>
    <t>5,854*</t>
  </si>
  <si>
    <t>6,268*</t>
  </si>
  <si>
    <t>12,192*</t>
  </si>
  <si>
    <t>1,531*</t>
  </si>
  <si>
    <t>-2%*</t>
  </si>
  <si>
    <t>-4%*</t>
  </si>
  <si>
    <t>2%*</t>
  </si>
  <si>
    <t>1%*</t>
  </si>
  <si>
    <t>0%*</t>
  </si>
  <si>
    <t>8%*</t>
  </si>
  <si>
    <t>-5%*</t>
  </si>
  <si>
    <t>3%*</t>
  </si>
  <si>
    <t>-6%*</t>
  </si>
  <si>
    <t>-1%*</t>
  </si>
  <si>
    <t>5%*</t>
  </si>
  <si>
    <t>-3%*</t>
  </si>
  <si>
    <t>6%*</t>
  </si>
  <si>
    <t>7%*</t>
  </si>
  <si>
    <t>4%*</t>
  </si>
  <si>
    <t>-8%*</t>
  </si>
  <si>
    <t>-11%*</t>
  </si>
  <si>
    <t>11%*</t>
  </si>
  <si>
    <t>-15%*</t>
  </si>
  <si>
    <t>-9%*</t>
  </si>
  <si>
    <t>P. 2-7</t>
  </si>
  <si>
    <t xml:space="preserve">Year
FY 2010* </t>
  </si>
  <si>
    <t>Q1 2015</t>
  </si>
  <si>
    <t>Adjusted net interest result</t>
  </si>
  <si>
    <t>Adjusted other financial result</t>
  </si>
  <si>
    <t>Year
FY 2010*</t>
  </si>
  <si>
    <t xml:space="preserve">Year
FY 2011* </t>
  </si>
  <si>
    <t>Year
FY 2011*</t>
  </si>
  <si>
    <t>Q2 2015</t>
  </si>
  <si>
    <t>Group Net Financial Position</t>
  </si>
  <si>
    <t>Q3 2015</t>
  </si>
  <si>
    <t>Free Cash Flow</t>
  </si>
  <si>
    <t>Year
 FY 2015</t>
  </si>
  <si>
    <t>Q4 2015</t>
  </si>
  <si>
    <t>Q1 2016</t>
  </si>
  <si>
    <t>Dividend (€)</t>
  </si>
  <si>
    <t>Other operating income &amp; expenses</t>
  </si>
  <si>
    <t>Q1 2015**</t>
  </si>
  <si>
    <t>Q2 2015**</t>
  </si>
  <si>
    <t>Q3 2015**</t>
  </si>
  <si>
    <t>Q4 2015**</t>
  </si>
  <si>
    <t>Q2 2016</t>
  </si>
  <si>
    <t>Q3 2016</t>
  </si>
  <si>
    <t>Year
 FY 2016</t>
  </si>
  <si>
    <t>Q4 2016</t>
  </si>
  <si>
    <t>Q1 2017</t>
  </si>
  <si>
    <t>KPI Definitions</t>
  </si>
  <si>
    <t>Earnings before financial result and taxes, after adjustments. Earnings indicator showing Evonik's operating earnings performance irrespective of the structure of its assets.</t>
  </si>
  <si>
    <t>Earnings before financial result, taxes, depreciation and amortization, after adjustments. Earnings indicator showing Evonik’s operating earnings performance irrespective of the structure of its assets and its investment profile. This is a cash flow-related indicator which is used in particular in the adjusted EBITDA margin to show the relationship to sales as a basis for comparison with competitors.</t>
  </si>
  <si>
    <t>Adjustements</t>
  </si>
  <si>
    <t>Evonik refers to the special items that are factored out when calculating the operational performance indicators adjusted EBITDA and adjusted EBIT as adjustments. They include restructuring, impairment losses/reversals of impairment losses, income and expenses in connection with the purchase/disposal of investments in companies, and other income and expense items that, due to their nature or amount, do not reflect the typical operating business.</t>
  </si>
  <si>
    <t>The free cash flow is a measure of the company’s internal financing capacity. It shows the cash that is available to pay dividends, make acquisitions and repay borrowing. The free cash flow is calculated from the cash flow from operating activities, continuing operations, less outflows for capital expenditures on intangible assets, property, plant and equipment.</t>
  </si>
  <si>
    <t>ROCE</t>
  </si>
  <si>
    <t>The return on capital employed is a measure of the profitability of capital employed. It is calculated by dividing adjusted EBIT by the average capital employed in the reporting period.</t>
  </si>
  <si>
    <t xml:space="preserve"> Adjusted EBITDA</t>
  </si>
  <si>
    <t xml:space="preserve">We use adjusted net income to assess the earnings power of the continuing operations, especially on a long-term view, and to forecast future development. The calculation starts from EBITDA after adjustment for special items. The financial result is then adjusted for income and expenses in connection with the acquisition/divestment of shareholdings and other income and expense items that, by nature or amount, do not form part of typical current financing activities. Further, we deduct amortization of intangible assets, as they mainly result from acquisitions, and adjust income tax for taxes on special items. </t>
  </si>
  <si>
    <t>Cash inflows/outflows in connection with financial transactions</t>
  </si>
  <si>
    <t>Q1 2016*</t>
  </si>
  <si>
    <t>Q2 2017</t>
  </si>
  <si>
    <t>Q3 2017</t>
  </si>
  <si>
    <t>Q4 2017</t>
  </si>
  <si>
    <t>Year
 FY 2017</t>
  </si>
  <si>
    <t>(6.11)</t>
  </si>
  <si>
    <t>(7.3)</t>
  </si>
  <si>
    <t>Q2 2016*</t>
  </si>
  <si>
    <t>Q3 2016*</t>
  </si>
  <si>
    <t>Q4 2016*</t>
  </si>
  <si>
    <t>Year FY 2017</t>
  </si>
  <si>
    <t>P. 10</t>
  </si>
  <si>
    <t>Q1 2018</t>
  </si>
  <si>
    <t>P. 8-9</t>
  </si>
  <si>
    <t>Q2 2018</t>
  </si>
  <si>
    <t>Q3 2018</t>
  </si>
  <si>
    <t>As of Q4 2018 (05 March 2019)</t>
  </si>
  <si>
    <t>Q4 2018</t>
  </si>
  <si>
    <t>Year
 FY 2018</t>
  </si>
  <si>
    <t>1.15*</t>
  </si>
  <si>
    <t>* proposal</t>
  </si>
  <si>
    <t>Year FY 2018</t>
  </si>
  <si>
    <t>Notes of the annual report 2018</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</si>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</sst>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1"/>
      <color theme="1"/>
      <name val="Arial"/>
      <family val="2"/>
    </font>
    <font>
      <sz val="11"/>
      <name val="Arial"/>
      <family val="2"/>
    </font>
    <font>
      <i/>
      <sz val="11"/>
      <color theme="1"/>
      <name val="Arial"/>
      <family val="2"/>
    </font>
    <font>
      <sz val="11"/>
      <color theme="8"/>
      <name val="Arial"/>
      <family val="2"/>
    </font>
    <font>
      <b/>
      <sz val="11"/>
      <color theme="1"/>
      <name val="Arial"/>
      <family val="2"/>
    </font>
    <font>
      <sz val="11"/>
      <color theme="0"/>
      <name val="Arial"/>
      <family val="2"/>
    </font>
    <font>
      <b/>
      <sz val="14"/>
      <color theme="0"/>
      <name val="Arial"/>
      <family val="2"/>
    </font>
    <font>
      <b/>
      <sz val="11"/>
      <name val="Arial"/>
      <family val="2"/>
    </font>
    <font>
      <sz val="11"/>
      <color theme="1"/>
      <name val="Calibri"/>
      <family val="2"/>
      <scheme val="minor"/>
    </font>
    <font>
      <sz val="11"/>
      <color rgb="FF9C1D86"/>
      <name val="Arial"/>
      <family val="2"/>
    </font>
    <font>
      <b/>
      <sz val="28"/>
      <color rgb="FF9C1D86"/>
      <name val="Arial"/>
      <family val="2"/>
    </font>
    <font>
      <sz val="12"/>
      <color theme="1"/>
      <name val="Arial"/>
      <family val="2"/>
    </font>
    <font>
      <sz val="12"/>
      <color theme="1"/>
      <name val="Calibri"/>
      <family val="2"/>
      <scheme val="minor"/>
    </font>
    <font>
      <sz val="11"/>
      <color rgb="FFFF0000"/>
      <name val="Calibri"/>
      <family val="2"/>
      <scheme val="minor"/>
    </font>
    <font>
      <sz val="11"/>
      <color rgb="FFFF0000"/>
      <name val="Arial"/>
      <family val="2"/>
    </font>
    <font>
      <i/>
      <sz val="11"/>
      <color rgb="FFFF0000"/>
      <name val="Arial"/>
      <family val="2"/>
    </font>
    <font>
      <b/>
      <sz val="11"/>
      <color rgb="FFFF0000"/>
      <name val="Arial"/>
      <family val="2"/>
    </font>
    <font>
      <i/>
      <sz val="11"/>
      <name val="Arial"/>
      <family val="2"/>
    </font>
    <font>
      <sz val="11"/>
      <name val="Calibri"/>
      <family val="2"/>
      <scheme val="minor"/>
    </font>
    <font>
      <u/>
      <sz val="11"/>
      <color theme="10"/>
      <name val="Calibri"/>
      <family val="2"/>
      <scheme val="minor"/>
    </font>
    <font>
      <b/>
      <sz val="11"/>
      <color rgb="FF9C1D86"/>
      <name val="Arial"/>
      <family val="2"/>
    </font>
  </fonts>
  <fills count="5">
    <fill>
      <patternFill patternType="none"/>
    </fill>
    <fill>
      <patternFill patternType="gray125"/>
    </fill>
    <fill>
      <patternFill patternType="solid">
        <fgColor theme="0"/>
        <bgColor indexed="64"/>
      </patternFill>
    </fill>
    <fill>
      <patternFill patternType="solid">
        <fgColor rgb="FF9C1D86"/>
        <bgColor indexed="64"/>
      </patternFill>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double">
        <color indexed="64"/>
      </bottom>
      <diagonal/>
    </border>
    <border>
      <left/>
      <right style="thin">
        <color indexed="64"/>
      </right>
      <top style="thin">
        <color theme="0" tint="-0.14999847407452621"/>
      </top>
      <bottom style="double">
        <color indexed="64"/>
      </bottom>
      <diagonal/>
    </border>
    <border>
      <left/>
      <right/>
      <top style="thin">
        <color theme="0" tint="-0.14999847407452621"/>
      </top>
      <bottom style="double">
        <color indexed="64"/>
      </bottom>
      <diagonal/>
    </border>
    <border>
      <left/>
      <right/>
      <top style="double">
        <color indexed="64"/>
      </top>
      <bottom/>
      <diagonal/>
    </border>
    <border>
      <left/>
      <right/>
      <top style="thin">
        <color theme="0" tint="-0.14999847407452621"/>
      </top>
      <bottom/>
      <diagonal/>
    </border>
    <border>
      <left/>
      <right style="thin">
        <color indexed="64"/>
      </right>
      <top style="thin">
        <color theme="0" tint="-0.14999847407452621"/>
      </top>
      <bottom style="thin">
        <color theme="0" tint="-0.14996795556505021"/>
      </bottom>
      <diagonal/>
    </border>
    <border>
      <left/>
      <right/>
      <top style="thin">
        <color theme="0" tint="-0.14999847407452621"/>
      </top>
      <bottom style="thin">
        <color theme="0" tint="-0.14996795556505021"/>
      </bottom>
      <diagonal/>
    </border>
  </borders>
  <cellStyleXfs count="3">
    <xf numFmtId="0" fontId="0" fillId="0" borderId="0"/>
    <xf numFmtId="9" fontId="9" fillId="0" borderId="0" applyFont="0" applyFill="0" applyBorder="0" applyAlignment="0" applyProtection="0"/>
    <xf numFmtId="0" fontId="20" fillId="0" borderId="0" applyNumberFormat="0" applyFill="0" applyBorder="0" applyAlignment="0" applyProtection="0"/>
  </cellStyleXfs>
  <cellXfs count="39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0" xfId="0" applyFont="1" applyBorder="1" applyAlignment="1">
      <alignment horizontal="center"/>
    </xf>
    <xf numFmtId="0" fontId="3" fillId="0" borderId="0" xfId="0" applyFont="1" applyAlignment="1">
      <alignment horizontal="left" indent="1"/>
    </xf>
    <xf numFmtId="0" fontId="4" fillId="0" borderId="0" xfId="0" applyFont="1" applyAlignment="1">
      <alignment horizontal="center"/>
    </xf>
    <xf numFmtId="0" fontId="5" fillId="0" borderId="0" xfId="0" applyFont="1"/>
    <xf numFmtId="0" fontId="2" fillId="0" borderId="0" xfId="0" applyFont="1"/>
    <xf numFmtId="0" fontId="5" fillId="0" borderId="2" xfId="0" applyFont="1" applyBorder="1"/>
    <xf numFmtId="0" fontId="1" fillId="0" borderId="2" xfId="0" applyFont="1" applyBorder="1"/>
    <xf numFmtId="0" fontId="5" fillId="0" borderId="3" xfId="0" applyFont="1" applyBorder="1"/>
    <xf numFmtId="0" fontId="1" fillId="0" borderId="3" xfId="0" applyFont="1" applyBorder="1"/>
    <xf numFmtId="0" fontId="1" fillId="0" borderId="4" xfId="0" applyFont="1" applyBorder="1"/>
    <xf numFmtId="0" fontId="1" fillId="0" borderId="5" xfId="0" applyFont="1" applyBorder="1"/>
    <xf numFmtId="0" fontId="5" fillId="0" borderId="1" xfId="0" applyFont="1" applyBorder="1"/>
    <xf numFmtId="0" fontId="5" fillId="0" borderId="1"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8" fillId="0" borderId="2" xfId="0" applyFont="1" applyBorder="1"/>
    <xf numFmtId="0" fontId="1" fillId="0" borderId="0" xfId="0" applyFont="1" applyAlignment="1"/>
    <xf numFmtId="3" fontId="1" fillId="0" borderId="0" xfId="0" applyNumberFormat="1" applyFont="1" applyAlignment="1">
      <alignment horizontal="center"/>
    </xf>
    <xf numFmtId="164" fontId="3" fillId="0" borderId="0" xfId="1" applyNumberFormat="1" applyFont="1" applyAlignment="1">
      <alignment horizontal="center"/>
    </xf>
    <xf numFmtId="164" fontId="1" fillId="0" borderId="0" xfId="1" applyNumberFormat="1" applyFont="1" applyAlignment="1">
      <alignment horizontal="center"/>
    </xf>
    <xf numFmtId="164" fontId="1" fillId="0" borderId="0" xfId="0" applyNumberFormat="1" applyFont="1" applyAlignment="1">
      <alignment horizontal="center"/>
    </xf>
    <xf numFmtId="9" fontId="3" fillId="0" borderId="0" xfId="1" applyNumberFormat="1" applyFont="1" applyAlignment="1">
      <alignment horizontal="center"/>
    </xf>
    <xf numFmtId="0" fontId="5" fillId="0" borderId="2" xfId="0" applyFont="1" applyBorder="1" applyAlignment="1">
      <alignment horizontal="center"/>
    </xf>
    <xf numFmtId="0" fontId="1" fillId="0" borderId="0" xfId="0" applyFont="1" applyAlignment="1">
      <alignment horizontal="left"/>
    </xf>
    <xf numFmtId="0" fontId="5" fillId="0" borderId="0" xfId="0" applyFont="1" applyAlignment="1">
      <alignment horizontal="left"/>
    </xf>
    <xf numFmtId="0" fontId="3" fillId="0" borderId="0" xfId="0" applyFont="1" applyAlignment="1">
      <alignment horizontal="left" indent="3"/>
    </xf>
    <xf numFmtId="3" fontId="2" fillId="0" borderId="0" xfId="0" applyNumberFormat="1" applyFont="1" applyAlignment="1">
      <alignment horizontal="center"/>
    </xf>
    <xf numFmtId="3" fontId="5" fillId="0" borderId="4" xfId="0" applyNumberFormat="1" applyFont="1" applyBorder="1" applyAlignment="1">
      <alignment horizontal="center"/>
    </xf>
    <xf numFmtId="3" fontId="5" fillId="0" borderId="0" xfId="0" applyNumberFormat="1" applyFont="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0" fontId="2" fillId="0" borderId="0" xfId="0" quotePrefix="1" applyFont="1"/>
    <xf numFmtId="3" fontId="1" fillId="0" borderId="2" xfId="0" applyNumberFormat="1" applyFont="1" applyBorder="1" applyAlignment="1">
      <alignment horizontal="center"/>
    </xf>
    <xf numFmtId="0" fontId="1" fillId="0" borderId="0" xfId="0" applyFont="1" applyBorder="1"/>
    <xf numFmtId="3" fontId="5" fillId="0" borderId="0" xfId="0" applyNumberFormat="1" applyFont="1" applyBorder="1" applyAlignment="1">
      <alignment horizontal="center"/>
    </xf>
    <xf numFmtId="0" fontId="7" fillId="3" borderId="0" xfId="0" applyFont="1" applyFill="1"/>
    <xf numFmtId="0" fontId="6" fillId="3" borderId="0" xfId="0" applyFont="1" applyFill="1"/>
    <xf numFmtId="3" fontId="1" fillId="2" borderId="0" xfId="0" applyNumberFormat="1" applyFont="1" applyFill="1" applyAlignment="1">
      <alignment horizontal="center"/>
    </xf>
    <xf numFmtId="164" fontId="1" fillId="2" borderId="0" xfId="1" applyNumberFormat="1" applyFont="1" applyFill="1" applyAlignment="1">
      <alignment horizontal="center"/>
    </xf>
    <xf numFmtId="0" fontId="1" fillId="2" borderId="0" xfId="0" applyFont="1" applyFill="1" applyAlignment="1">
      <alignment horizontal="center"/>
    </xf>
    <xf numFmtId="164" fontId="3" fillId="2" borderId="0" xfId="1" applyNumberFormat="1" applyFont="1" applyFill="1" applyAlignment="1">
      <alignment horizontal="center"/>
    </xf>
    <xf numFmtId="164" fontId="3" fillId="2" borderId="0" xfId="1" applyNumberFormat="1" applyFont="1" applyFill="1" applyAlignment="1">
      <alignment horizontal="right"/>
    </xf>
    <xf numFmtId="3" fontId="0" fillId="0" borderId="0" xfId="0" applyNumberFormat="1"/>
    <xf numFmtId="3" fontId="5" fillId="2" borderId="2" xfId="0" applyNumberFormat="1" applyFont="1" applyFill="1" applyBorder="1" applyAlignment="1">
      <alignment horizontal="center"/>
    </xf>
    <xf numFmtId="3" fontId="5" fillId="2" borderId="3" xfId="0" applyNumberFormat="1" applyFont="1" applyFill="1" applyBorder="1" applyAlignment="1">
      <alignment horizontal="center"/>
    </xf>
    <xf numFmtId="0" fontId="4" fillId="0" borderId="0" xfId="0" applyFont="1" applyBorder="1" applyAlignment="1">
      <alignment horizontal="center" wrapText="1"/>
    </xf>
    <xf numFmtId="0" fontId="0" fillId="2" borderId="0" xfId="0" applyFill="1"/>
    <xf numFmtId="9" fontId="3" fillId="2" borderId="0" xfId="1" applyNumberFormat="1" applyFont="1" applyFill="1" applyAlignment="1">
      <alignment horizontal="center"/>
    </xf>
    <xf numFmtId="3" fontId="1" fillId="0" borderId="0" xfId="0" applyNumberFormat="1" applyFont="1" applyBorder="1" applyAlignment="1">
      <alignment horizontal="center"/>
    </xf>
    <xf numFmtId="0" fontId="1" fillId="0" borderId="8" xfId="0" applyFont="1" applyBorder="1"/>
    <xf numFmtId="3" fontId="1" fillId="0" borderId="8" xfId="0" applyNumberFormat="1" applyFont="1" applyBorder="1" applyAlignment="1">
      <alignment horizontal="center"/>
    </xf>
    <xf numFmtId="0" fontId="0" fillId="0" borderId="8" xfId="0" applyBorder="1"/>
    <xf numFmtId="0" fontId="3" fillId="0" borderId="8" xfId="0" applyFont="1" applyBorder="1" applyAlignment="1">
      <alignment horizontal="left" indent="1"/>
    </xf>
    <xf numFmtId="9" fontId="3" fillId="0" borderId="8" xfId="1" applyNumberFormat="1" applyFont="1" applyBorder="1" applyAlignment="1">
      <alignment horizontal="center"/>
    </xf>
    <xf numFmtId="164" fontId="3" fillId="0" borderId="8" xfId="1" applyNumberFormat="1" applyFont="1" applyBorder="1" applyAlignment="1">
      <alignment horizontal="center"/>
    </xf>
    <xf numFmtId="0" fontId="3" fillId="0" borderId="8" xfId="0" applyFont="1" applyBorder="1" applyAlignment="1">
      <alignment horizontal="left" indent="3"/>
    </xf>
    <xf numFmtId="9" fontId="3" fillId="2" borderId="8" xfId="1" applyNumberFormat="1" applyFont="1" applyFill="1" applyBorder="1" applyAlignment="1">
      <alignment horizontal="center"/>
    </xf>
    <xf numFmtId="164" fontId="3" fillId="2" borderId="8" xfId="1" applyNumberFormat="1" applyFont="1" applyFill="1" applyBorder="1" applyAlignment="1">
      <alignment horizontal="center"/>
    </xf>
    <xf numFmtId="0" fontId="0" fillId="2" borderId="8" xfId="0" applyFill="1" applyBorder="1"/>
    <xf numFmtId="3" fontId="1" fillId="2" borderId="8" xfId="0" applyNumberFormat="1" applyFont="1" applyFill="1" applyBorder="1" applyAlignment="1">
      <alignment horizontal="center"/>
    </xf>
    <xf numFmtId="0" fontId="1" fillId="0" borderId="8"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wrapText="1"/>
    </xf>
    <xf numFmtId="0" fontId="1" fillId="0" borderId="8" xfId="0" applyFont="1" applyBorder="1" applyAlignment="1">
      <alignment horizontal="left"/>
    </xf>
    <xf numFmtId="0" fontId="1" fillId="2" borderId="8" xfId="0" applyFont="1" applyFill="1" applyBorder="1" applyAlignment="1">
      <alignment horizontal="center"/>
    </xf>
    <xf numFmtId="0" fontId="1" fillId="0" borderId="10" xfId="0" applyFont="1" applyBorder="1"/>
    <xf numFmtId="3" fontId="1" fillId="0" borderId="1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wrapText="1"/>
    </xf>
    <xf numFmtId="3" fontId="2" fillId="0" borderId="8" xfId="0" applyNumberFormat="1" applyFont="1" applyBorder="1" applyAlignment="1">
      <alignment horizontal="center"/>
    </xf>
    <xf numFmtId="0" fontId="5" fillId="0" borderId="8" xfId="0" applyFont="1" applyBorder="1"/>
    <xf numFmtId="3" fontId="8" fillId="0" borderId="2" xfId="0" applyNumberFormat="1" applyFont="1" applyBorder="1" applyAlignment="1">
      <alignment horizontal="center"/>
    </xf>
    <xf numFmtId="0" fontId="2" fillId="0" borderId="0" xfId="0" applyFont="1" applyBorder="1" applyAlignment="1">
      <alignment horizontal="center" wrapText="1"/>
    </xf>
    <xf numFmtId="3" fontId="5" fillId="0" borderId="8" xfId="0" applyNumberFormat="1" applyFont="1" applyBorder="1" applyAlignment="1">
      <alignment horizontal="center"/>
    </xf>
    <xf numFmtId="0" fontId="8" fillId="0" borderId="10" xfId="0" applyFont="1" applyBorder="1"/>
    <xf numFmtId="3" fontId="5" fillId="0" borderId="10" xfId="0" applyNumberFormat="1" applyFont="1" applyBorder="1" applyAlignment="1">
      <alignment horizontal="center"/>
    </xf>
    <xf numFmtId="0" fontId="2" fillId="0" borderId="8" xfId="0" applyFont="1" applyBorder="1"/>
    <xf numFmtId="0" fontId="2" fillId="0" borderId="8" xfId="0" quotePrefix="1" applyFont="1" applyBorder="1"/>
    <xf numFmtId="0" fontId="2" fillId="0" borderId="17" xfId="0" quotePrefix="1" applyFont="1" applyBorder="1"/>
    <xf numFmtId="0" fontId="1" fillId="0" borderId="17" xfId="0" applyFont="1" applyBorder="1"/>
    <xf numFmtId="3" fontId="1" fillId="0" borderId="17" xfId="0" applyNumberFormat="1" applyFont="1" applyBorder="1" applyAlignment="1">
      <alignment horizontal="center"/>
    </xf>
    <xf numFmtId="0" fontId="1" fillId="0" borderId="17" xfId="0" applyFont="1" applyBorder="1" applyAlignment="1">
      <alignment horizontal="center"/>
    </xf>
    <xf numFmtId="0" fontId="1" fillId="0" borderId="17" xfId="0" applyFont="1" applyBorder="1" applyAlignment="1">
      <alignment horizontal="left"/>
    </xf>
    <xf numFmtId="3" fontId="1" fillId="2" borderId="17" xfId="0" applyNumberFormat="1" applyFont="1" applyFill="1" applyBorder="1" applyAlignment="1">
      <alignment horizontal="center"/>
    </xf>
    <xf numFmtId="0" fontId="10" fillId="0" borderId="0" xfId="0" applyFont="1" applyBorder="1" applyAlignment="1">
      <alignment horizontal="center"/>
    </xf>
    <xf numFmtId="0" fontId="1" fillId="0" borderId="14" xfId="0" applyFont="1" applyBorder="1"/>
    <xf numFmtId="3" fontId="1" fillId="0" borderId="14" xfId="0" applyNumberFormat="1" applyFont="1" applyBorder="1" applyAlignment="1">
      <alignment horizontal="center"/>
    </xf>
    <xf numFmtId="0" fontId="5" fillId="0" borderId="4" xfId="0" applyFont="1" applyBorder="1"/>
    <xf numFmtId="3" fontId="1" fillId="0" borderId="0" xfId="0" applyNumberFormat="1" applyFont="1"/>
    <xf numFmtId="0" fontId="3" fillId="0" borderId="0" xfId="0" applyFont="1" applyBorder="1" applyAlignment="1">
      <alignment horizontal="left" indent="1"/>
    </xf>
    <xf numFmtId="164" fontId="3" fillId="0" borderId="0" xfId="1" applyNumberFormat="1" applyFont="1" applyBorder="1" applyAlignment="1">
      <alignment horizontal="center"/>
    </xf>
    <xf numFmtId="0" fontId="3" fillId="0" borderId="0" xfId="0" applyFont="1" applyBorder="1" applyAlignment="1">
      <alignment horizontal="left" indent="3"/>
    </xf>
    <xf numFmtId="0" fontId="0" fillId="0" borderId="0" xfId="0" applyBorder="1"/>
    <xf numFmtId="164" fontId="3" fillId="2" borderId="0" xfId="1" applyNumberFormat="1" applyFont="1" applyFill="1" applyBorder="1" applyAlignment="1">
      <alignment horizontal="right"/>
    </xf>
    <xf numFmtId="3" fontId="1" fillId="2" borderId="0" xfId="0" applyNumberFormat="1" applyFont="1" applyFill="1" applyBorder="1" applyAlignment="1">
      <alignment horizontal="center"/>
    </xf>
    <xf numFmtId="164" fontId="1" fillId="2" borderId="0" xfId="1" applyNumberFormat="1" applyFont="1" applyFill="1" applyBorder="1" applyAlignment="1">
      <alignment horizontal="center"/>
    </xf>
    <xf numFmtId="3" fontId="1" fillId="2" borderId="10" xfId="0" applyNumberFormat="1" applyFont="1" applyFill="1" applyBorder="1" applyAlignment="1">
      <alignment horizontal="center"/>
    </xf>
    <xf numFmtId="3" fontId="5" fillId="2" borderId="8" xfId="0" applyNumberFormat="1" applyFont="1" applyFill="1" applyBorder="1" applyAlignment="1">
      <alignment horizontal="center"/>
    </xf>
    <xf numFmtId="0" fontId="1" fillId="2" borderId="0" xfId="0" applyFont="1" applyFill="1"/>
    <xf numFmtId="0" fontId="1" fillId="0" borderId="8" xfId="0" applyFont="1" applyBorder="1" applyAlignment="1"/>
    <xf numFmtId="164" fontId="3" fillId="2" borderId="8" xfId="1" applyNumberFormat="1" applyFont="1" applyFill="1" applyBorder="1" applyAlignment="1">
      <alignment horizontal="right"/>
    </xf>
    <xf numFmtId="164" fontId="3" fillId="2" borderId="8" xfId="1" applyNumberFormat="1" applyFont="1" applyFill="1" applyBorder="1" applyAlignment="1"/>
    <xf numFmtId="164" fontId="3" fillId="2" borderId="0" xfId="1" applyNumberFormat="1" applyFont="1" applyFill="1" applyAlignment="1"/>
    <xf numFmtId="9" fontId="3" fillId="2" borderId="8" xfId="1" applyNumberFormat="1" applyFont="1" applyFill="1" applyBorder="1" applyAlignment="1"/>
    <xf numFmtId="9" fontId="0" fillId="0" borderId="8" xfId="0" applyNumberFormat="1" applyBorder="1"/>
    <xf numFmtId="9" fontId="3" fillId="2" borderId="0" xfId="1" applyNumberFormat="1" applyFont="1" applyFill="1" applyAlignment="1"/>
    <xf numFmtId="9" fontId="0" fillId="0" borderId="0" xfId="0" applyNumberFormat="1"/>
    <xf numFmtId="9" fontId="1" fillId="2" borderId="8" xfId="0" applyNumberFormat="1" applyFont="1" applyFill="1" applyBorder="1" applyAlignment="1">
      <alignment horizontal="center"/>
    </xf>
    <xf numFmtId="9" fontId="1" fillId="2" borderId="0" xfId="0" applyNumberFormat="1" applyFont="1" applyFill="1" applyAlignment="1">
      <alignment horizontal="center"/>
    </xf>
    <xf numFmtId="9" fontId="1" fillId="0" borderId="0" xfId="0" applyNumberFormat="1" applyFont="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9" fontId="3" fillId="0" borderId="0" xfId="1" applyNumberFormat="1" applyFont="1" applyBorder="1" applyAlignment="1">
      <alignment horizontal="center"/>
    </xf>
    <xf numFmtId="0" fontId="1" fillId="0" borderId="0" xfId="0" applyNumberFormat="1" applyFont="1" applyAlignment="1">
      <alignment horizontal="centerContinuous"/>
    </xf>
    <xf numFmtId="0" fontId="11" fillId="4" borderId="0" xfId="0" applyNumberFormat="1" applyFont="1" applyFill="1" applyBorder="1" applyAlignment="1">
      <alignment horizontal="centerContinuous"/>
    </xf>
    <xf numFmtId="0" fontId="11" fillId="4" borderId="1" xfId="0" applyNumberFormat="1" applyFont="1" applyFill="1" applyBorder="1" applyAlignment="1">
      <alignment horizontal="left"/>
    </xf>
    <xf numFmtId="3" fontId="2" fillId="2" borderId="0" xfId="0" applyNumberFormat="1" applyFont="1" applyFill="1" applyBorder="1" applyAlignment="1">
      <alignment horizontal="center"/>
    </xf>
    <xf numFmtId="0" fontId="2" fillId="2" borderId="0" xfId="0" applyFont="1" applyFill="1" applyAlignment="1">
      <alignment horizontal="center"/>
    </xf>
    <xf numFmtId="3" fontId="2" fillId="2" borderId="0" xfId="0" applyNumberFormat="1" applyFont="1" applyFill="1" applyAlignment="1">
      <alignment horizontal="center"/>
    </xf>
    <xf numFmtId="3" fontId="8" fillId="2" borderId="2" xfId="0" applyNumberFormat="1" applyFont="1" applyFill="1" applyBorder="1" applyAlignment="1">
      <alignment horizontal="center"/>
    </xf>
    <xf numFmtId="3" fontId="2" fillId="2" borderId="8" xfId="0" applyNumberFormat="1" applyFont="1" applyFill="1" applyBorder="1" applyAlignment="1">
      <alignment horizontal="center"/>
    </xf>
    <xf numFmtId="3" fontId="2" fillId="0" borderId="17" xfId="0" applyNumberFormat="1" applyFont="1" applyBorder="1" applyAlignment="1">
      <alignment horizontal="center"/>
    </xf>
    <xf numFmtId="0" fontId="2" fillId="0" borderId="8" xfId="0" applyFont="1" applyBorder="1" applyAlignment="1">
      <alignment horizontal="center"/>
    </xf>
    <xf numFmtId="0" fontId="12" fillId="0" borderId="0" xfId="0" applyFont="1"/>
    <xf numFmtId="0" fontId="13" fillId="0" borderId="0" xfId="0" applyFont="1"/>
    <xf numFmtId="0" fontId="0" fillId="0" borderId="1" xfId="0" applyBorder="1"/>
    <xf numFmtId="9" fontId="3" fillId="2" borderId="0" xfId="1" applyNumberFormat="1" applyFont="1" applyFill="1" applyBorder="1" applyAlignment="1">
      <alignment horizontal="center"/>
    </xf>
    <xf numFmtId="164" fontId="3" fillId="2" borderId="0" xfId="1" applyNumberFormat="1" applyFont="1" applyFill="1" applyBorder="1" applyAlignment="1">
      <alignment horizontal="center"/>
    </xf>
    <xf numFmtId="3" fontId="5" fillId="2" borderId="0" xfId="0" applyNumberFormat="1" applyFont="1" applyFill="1" applyBorder="1" applyAlignment="1">
      <alignment horizontal="center"/>
    </xf>
    <xf numFmtId="164" fontId="1" fillId="0" borderId="0" xfId="1" applyNumberFormat="1" applyFont="1"/>
    <xf numFmtId="164" fontId="0" fillId="0" borderId="0" xfId="1" applyNumberFormat="1" applyFont="1"/>
    <xf numFmtId="3" fontId="15" fillId="0" borderId="8" xfId="0" applyNumberFormat="1" applyFont="1" applyBorder="1" applyAlignment="1">
      <alignment horizontal="center"/>
    </xf>
    <xf numFmtId="0" fontId="15" fillId="0" borderId="8" xfId="0" applyFont="1" applyBorder="1" applyAlignment="1">
      <alignment horizontal="center"/>
    </xf>
    <xf numFmtId="3" fontId="15" fillId="2" borderId="8" xfId="0" applyNumberFormat="1" applyFont="1" applyFill="1" applyBorder="1" applyAlignment="1">
      <alignment horizontal="center"/>
    </xf>
    <xf numFmtId="0" fontId="15" fillId="0" borderId="0" xfId="0" applyFont="1" applyAlignment="1">
      <alignment horizontal="center"/>
    </xf>
    <xf numFmtId="9" fontId="16" fillId="2" borderId="0" xfId="1" applyNumberFormat="1" applyFont="1" applyFill="1" applyBorder="1" applyAlignment="1">
      <alignment horizontal="center"/>
    </xf>
    <xf numFmtId="0" fontId="15" fillId="0" borderId="8" xfId="0" applyFont="1" applyBorder="1" applyAlignment="1">
      <alignment horizontal="right"/>
    </xf>
    <xf numFmtId="9" fontId="16" fillId="2" borderId="8" xfId="1" applyNumberFormat="1" applyFont="1" applyFill="1" applyBorder="1" applyAlignment="1">
      <alignment horizontal="center"/>
    </xf>
    <xf numFmtId="0" fontId="15" fillId="0" borderId="0" xfId="0" applyFont="1" applyAlignment="1">
      <alignment horizontal="right"/>
    </xf>
    <xf numFmtId="0" fontId="15" fillId="2" borderId="8" xfId="0" applyFont="1" applyFill="1" applyBorder="1" applyAlignment="1">
      <alignment horizontal="center"/>
    </xf>
    <xf numFmtId="0" fontId="15" fillId="2" borderId="0" xfId="0" applyFont="1" applyFill="1" applyAlignment="1">
      <alignment horizontal="right"/>
    </xf>
    <xf numFmtId="3" fontId="15" fillId="0" borderId="0" xfId="0" applyNumberFormat="1" applyFont="1" applyAlignment="1">
      <alignment horizontal="center"/>
    </xf>
    <xf numFmtId="3" fontId="15" fillId="2" borderId="0" xfId="0" applyNumberFormat="1" applyFont="1" applyFill="1" applyAlignment="1">
      <alignment horizontal="center"/>
    </xf>
    <xf numFmtId="3" fontId="15" fillId="2" borderId="0" xfId="0" applyNumberFormat="1" applyFont="1" applyFill="1" applyBorder="1" applyAlignment="1">
      <alignment horizontal="center"/>
    </xf>
    <xf numFmtId="164" fontId="15" fillId="2" borderId="0" xfId="1" applyNumberFormat="1" applyFont="1" applyFill="1" applyAlignment="1">
      <alignment horizontal="center"/>
    </xf>
    <xf numFmtId="164" fontId="15" fillId="2" borderId="0" xfId="1" applyNumberFormat="1" applyFont="1" applyFill="1" applyBorder="1" applyAlignment="1">
      <alignment horizontal="center"/>
    </xf>
    <xf numFmtId="0" fontId="15" fillId="0" borderId="17" xfId="0" applyFont="1" applyBorder="1" applyAlignment="1">
      <alignment horizontal="center"/>
    </xf>
    <xf numFmtId="0" fontId="14" fillId="0" borderId="0" xfId="0" applyFont="1"/>
    <xf numFmtId="0" fontId="15" fillId="0" borderId="0" xfId="0" applyFont="1"/>
    <xf numFmtId="164" fontId="16" fillId="2" borderId="8" xfId="1" applyNumberFormat="1" applyFont="1" applyFill="1" applyBorder="1" applyAlignment="1">
      <alignment horizontal="right"/>
    </xf>
    <xf numFmtId="0" fontId="14" fillId="0" borderId="8" xfId="0" applyFont="1" applyBorder="1"/>
    <xf numFmtId="164" fontId="16" fillId="2" borderId="0" xfId="1" applyNumberFormat="1" applyFont="1" applyFill="1" applyBorder="1" applyAlignment="1">
      <alignment horizontal="right"/>
    </xf>
    <xf numFmtId="0" fontId="14" fillId="0" borderId="0" xfId="0" applyFont="1" applyBorder="1"/>
    <xf numFmtId="3" fontId="15" fillId="0" borderId="0" xfId="0" applyNumberFormat="1" applyFont="1" applyBorder="1" applyAlignment="1">
      <alignment horizontal="center"/>
    </xf>
    <xf numFmtId="3" fontId="17" fillId="0" borderId="8" xfId="0" applyNumberFormat="1" applyFont="1" applyBorder="1" applyAlignment="1">
      <alignment horizontal="center"/>
    </xf>
    <xf numFmtId="3" fontId="17" fillId="0" borderId="2" xfId="0" applyNumberFormat="1" applyFont="1" applyBorder="1" applyAlignment="1">
      <alignment horizontal="center"/>
    </xf>
    <xf numFmtId="3" fontId="17" fillId="0" borderId="0" xfId="0" applyNumberFormat="1" applyFont="1" applyAlignment="1">
      <alignment horizontal="center"/>
    </xf>
    <xf numFmtId="3" fontId="15" fillId="0" borderId="2" xfId="0" applyNumberFormat="1" applyFont="1" applyBorder="1" applyAlignment="1">
      <alignment horizontal="center"/>
    </xf>
    <xf numFmtId="3" fontId="17" fillId="0" borderId="4" xfId="0" applyNumberFormat="1" applyFont="1" applyBorder="1" applyAlignment="1">
      <alignment horizontal="center"/>
    </xf>
    <xf numFmtId="3" fontId="17" fillId="0" borderId="3" xfId="0" applyNumberFormat="1" applyFont="1" applyBorder="1" applyAlignment="1">
      <alignment horizontal="center"/>
    </xf>
    <xf numFmtId="9" fontId="18" fillId="0" borderId="0" xfId="1" applyNumberFormat="1" applyFont="1" applyAlignment="1">
      <alignment horizontal="center"/>
    </xf>
    <xf numFmtId="9" fontId="18" fillId="2" borderId="0" xfId="1" applyNumberFormat="1" applyFont="1" applyFill="1" applyBorder="1" applyAlignment="1">
      <alignment horizontal="center"/>
    </xf>
    <xf numFmtId="9" fontId="18" fillId="0" borderId="8" xfId="1" applyNumberFormat="1" applyFont="1" applyBorder="1" applyAlignment="1">
      <alignment horizontal="center"/>
    </xf>
    <xf numFmtId="9" fontId="18" fillId="2" borderId="8" xfId="1" applyNumberFormat="1" applyFont="1" applyFill="1" applyBorder="1" applyAlignment="1">
      <alignment horizontal="center"/>
    </xf>
    <xf numFmtId="0" fontId="2" fillId="2" borderId="8" xfId="0" applyFont="1" applyFill="1" applyBorder="1" applyAlignment="1">
      <alignment horizontal="center"/>
    </xf>
    <xf numFmtId="164" fontId="18" fillId="0" borderId="0" xfId="1" applyNumberFormat="1" applyFont="1" applyAlignment="1">
      <alignment horizontal="center"/>
    </xf>
    <xf numFmtId="164" fontId="18" fillId="2" borderId="0" xfId="1" applyNumberFormat="1" applyFont="1" applyFill="1" applyBorder="1" applyAlignment="1">
      <alignment horizontal="center"/>
    </xf>
    <xf numFmtId="164" fontId="2" fillId="2" borderId="0" xfId="1" applyNumberFormat="1" applyFont="1" applyFill="1" applyBorder="1" applyAlignment="1">
      <alignment horizontal="center"/>
    </xf>
    <xf numFmtId="3" fontId="2" fillId="2" borderId="17" xfId="0" applyNumberFormat="1" applyFont="1" applyFill="1" applyBorder="1" applyAlignment="1">
      <alignment horizontal="center"/>
    </xf>
    <xf numFmtId="3" fontId="15" fillId="0" borderId="14" xfId="0" applyNumberFormat="1" applyFont="1" applyBorder="1" applyAlignment="1">
      <alignment horizontal="center"/>
    </xf>
    <xf numFmtId="3" fontId="15" fillId="0" borderId="10" xfId="0" applyNumberFormat="1" applyFont="1" applyBorder="1" applyAlignment="1">
      <alignment horizontal="center"/>
    </xf>
    <xf numFmtId="3" fontId="2" fillId="2" borderId="14" xfId="0" applyNumberFormat="1" applyFont="1" applyFill="1" applyBorder="1" applyAlignment="1">
      <alignment horizontal="center"/>
    </xf>
    <xf numFmtId="3" fontId="2" fillId="2" borderId="10" xfId="0" applyNumberFormat="1" applyFont="1" applyFill="1" applyBorder="1" applyAlignment="1">
      <alignment horizontal="center"/>
    </xf>
    <xf numFmtId="3" fontId="2" fillId="0" borderId="2" xfId="0" applyNumberFormat="1" applyFont="1" applyBorder="1" applyAlignment="1">
      <alignment horizontal="center"/>
    </xf>
    <xf numFmtId="0" fontId="8" fillId="0" borderId="2" xfId="0" applyFont="1" applyBorder="1" applyAlignment="1">
      <alignment horizontal="center"/>
    </xf>
    <xf numFmtId="3" fontId="8" fillId="2" borderId="3" xfId="0" applyNumberFormat="1" applyFont="1" applyFill="1" applyBorder="1" applyAlignment="1">
      <alignment horizontal="center"/>
    </xf>
    <xf numFmtId="3" fontId="8" fillId="2" borderId="8" xfId="0" applyNumberFormat="1" applyFont="1" applyFill="1" applyBorder="1" applyAlignment="1">
      <alignment horizontal="center"/>
    </xf>
    <xf numFmtId="3" fontId="8" fillId="2" borderId="0" xfId="0" applyNumberFormat="1" applyFont="1" applyFill="1" applyAlignment="1">
      <alignment horizontal="center"/>
    </xf>
    <xf numFmtId="3" fontId="8" fillId="2" borderId="4" xfId="0" applyNumberFormat="1" applyFont="1" applyFill="1" applyBorder="1" applyAlignment="1">
      <alignment horizontal="center"/>
    </xf>
    <xf numFmtId="3" fontId="8" fillId="0" borderId="8" xfId="0" applyNumberFormat="1" applyFont="1" applyBorder="1" applyAlignment="1">
      <alignment horizontal="center"/>
    </xf>
    <xf numFmtId="3" fontId="8" fillId="0" borderId="0" xfId="0" applyNumberFormat="1" applyFont="1" applyAlignment="1">
      <alignment horizontal="center"/>
    </xf>
    <xf numFmtId="3" fontId="8" fillId="2" borderId="0" xfId="0" applyNumberFormat="1" applyFont="1" applyFill="1" applyBorder="1" applyAlignment="1">
      <alignment horizontal="center"/>
    </xf>
    <xf numFmtId="3" fontId="2" fillId="2" borderId="2" xfId="0" applyNumberFormat="1" applyFont="1" applyFill="1" applyBorder="1" applyAlignment="1">
      <alignment horizontal="center"/>
    </xf>
    <xf numFmtId="3" fontId="8" fillId="0" borderId="4" xfId="0" applyNumberFormat="1" applyFont="1" applyBorder="1" applyAlignment="1">
      <alignment horizontal="center"/>
    </xf>
    <xf numFmtId="3" fontId="8" fillId="0" borderId="10" xfId="0" applyNumberFormat="1" applyFont="1" applyBorder="1" applyAlignment="1">
      <alignment horizontal="center"/>
    </xf>
    <xf numFmtId="0" fontId="8" fillId="0" borderId="4" xfId="0" applyFont="1" applyBorder="1"/>
    <xf numFmtId="4" fontId="8" fillId="0" borderId="4" xfId="0" applyNumberFormat="1" applyFont="1" applyBorder="1" applyAlignment="1">
      <alignment horizontal="center"/>
    </xf>
    <xf numFmtId="9" fontId="3" fillId="2" borderId="0" xfId="1" applyFont="1" applyFill="1" applyBorder="1" applyAlignment="1">
      <alignment horizontal="center"/>
    </xf>
    <xf numFmtId="9" fontId="1" fillId="0" borderId="0" xfId="0" applyNumberFormat="1" applyFont="1" applyBorder="1" applyAlignment="1">
      <alignment horizontal="center"/>
    </xf>
    <xf numFmtId="3" fontId="2" fillId="0" borderId="8" xfId="0" applyNumberFormat="1" applyFont="1" applyFill="1" applyBorder="1" applyAlignment="1">
      <alignment horizontal="center"/>
    </xf>
    <xf numFmtId="9" fontId="18" fillId="0" borderId="8" xfId="1" applyNumberFormat="1" applyFont="1" applyFill="1" applyBorder="1" applyAlignment="1">
      <alignment horizontal="center"/>
    </xf>
    <xf numFmtId="9" fontId="18" fillId="0" borderId="0" xfId="1" applyNumberFormat="1" applyFont="1" applyFill="1" applyBorder="1" applyAlignment="1">
      <alignment horizontal="center"/>
    </xf>
    <xf numFmtId="3" fontId="15" fillId="0" borderId="8" xfId="0" applyNumberFormat="1" applyFont="1" applyFill="1" applyBorder="1" applyAlignment="1">
      <alignment horizontal="center"/>
    </xf>
    <xf numFmtId="164" fontId="3" fillId="0" borderId="8" xfId="1" applyNumberFormat="1" applyFont="1" applyFill="1" applyBorder="1" applyAlignment="1">
      <alignment horizontal="center"/>
    </xf>
    <xf numFmtId="3" fontId="2" fillId="0" borderId="0" xfId="0" applyNumberFormat="1" applyFont="1" applyFill="1" applyBorder="1" applyAlignment="1">
      <alignment horizontal="center"/>
    </xf>
    <xf numFmtId="164" fontId="18" fillId="0" borderId="0" xfId="1" applyNumberFormat="1" applyFont="1" applyFill="1" applyAlignment="1">
      <alignment horizontal="center"/>
    </xf>
    <xf numFmtId="3" fontId="1" fillId="0" borderId="8" xfId="0" applyNumberFormat="1" applyFont="1" applyFill="1" applyBorder="1" applyAlignment="1">
      <alignment horizontal="center"/>
    </xf>
    <xf numFmtId="164" fontId="15"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0" fontId="1" fillId="0" borderId="0" xfId="0" applyFont="1" applyFill="1"/>
    <xf numFmtId="3" fontId="1" fillId="0" borderId="17" xfId="0" applyNumberFormat="1" applyFont="1" applyFill="1" applyBorder="1" applyAlignment="1">
      <alignment horizontal="center"/>
    </xf>
    <xf numFmtId="0" fontId="1" fillId="0" borderId="0" xfId="0" applyFont="1" applyFill="1" applyBorder="1"/>
    <xf numFmtId="0" fontId="0" fillId="0" borderId="0" xfId="0" applyFill="1" applyBorder="1"/>
    <xf numFmtId="3" fontId="1" fillId="0" borderId="0" xfId="0" applyNumberFormat="1" applyFont="1" applyFill="1" applyBorder="1" applyAlignment="1">
      <alignment horizontal="center"/>
    </xf>
    <xf numFmtId="9" fontId="18" fillId="2" borderId="0" xfId="1" applyFont="1" applyFill="1" applyBorder="1" applyAlignment="1">
      <alignment horizontal="center"/>
    </xf>
    <xf numFmtId="3" fontId="2" fillId="0" borderId="0" xfId="0" applyNumberFormat="1" applyFont="1" applyFill="1" applyAlignment="1">
      <alignment horizontal="center"/>
    </xf>
    <xf numFmtId="3" fontId="8" fillId="0" borderId="2" xfId="0" applyNumberFormat="1" applyFont="1" applyFill="1" applyBorder="1" applyAlignment="1">
      <alignment horizontal="center"/>
    </xf>
    <xf numFmtId="9" fontId="3" fillId="0" borderId="0" xfId="1" applyFont="1" applyFill="1" applyBorder="1" applyAlignment="1">
      <alignment horizontal="center"/>
    </xf>
    <xf numFmtId="0" fontId="1" fillId="0" borderId="8" xfId="0" quotePrefix="1" applyFont="1" applyBorder="1"/>
    <xf numFmtId="0" fontId="2" fillId="0" borderId="0" xfId="0" applyFont="1" applyBorder="1"/>
    <xf numFmtId="3" fontId="5" fillId="0" borderId="2" xfId="0" applyNumberFormat="1" applyFont="1" applyBorder="1"/>
    <xf numFmtId="164" fontId="16" fillId="0" borderId="8" xfId="1" applyNumberFormat="1" applyFont="1" applyFill="1" applyBorder="1" applyAlignment="1">
      <alignment horizontal="right"/>
    </xf>
    <xf numFmtId="164" fontId="16" fillId="0" borderId="0" xfId="1" applyNumberFormat="1" applyFont="1" applyFill="1" applyBorder="1" applyAlignment="1">
      <alignment horizontal="right"/>
    </xf>
    <xf numFmtId="3" fontId="1" fillId="0" borderId="0" xfId="0" applyNumberFormat="1" applyFont="1" applyFill="1" applyAlignment="1">
      <alignment horizontal="center"/>
    </xf>
    <xf numFmtId="3" fontId="5" fillId="0" borderId="2" xfId="0" applyNumberFormat="1" applyFont="1" applyFill="1" applyBorder="1" applyAlignment="1">
      <alignment horizontal="center"/>
    </xf>
    <xf numFmtId="3" fontId="5" fillId="0" borderId="0" xfId="0" applyNumberFormat="1" applyFont="1" applyFill="1" applyAlignment="1">
      <alignment horizontal="center"/>
    </xf>
    <xf numFmtId="0" fontId="6" fillId="0" borderId="0" xfId="0" applyFont="1" applyFill="1" applyBorder="1"/>
    <xf numFmtId="0" fontId="1" fillId="0" borderId="0" xfId="0" applyFont="1" applyFill="1" applyBorder="1" applyAlignment="1">
      <alignment horizontal="center"/>
    </xf>
    <xf numFmtId="0" fontId="10" fillId="0" borderId="0" xfId="0" applyFont="1" applyFill="1" applyBorder="1" applyAlignment="1">
      <alignment horizontal="center"/>
    </xf>
    <xf numFmtId="0" fontId="2" fillId="0" borderId="0" xfId="0" applyFont="1" applyFill="1" applyBorder="1" applyAlignment="1">
      <alignment horizontal="center"/>
    </xf>
    <xf numFmtId="3" fontId="8"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Border="1" applyAlignment="1">
      <alignment horizontal="center"/>
    </xf>
    <xf numFmtId="3" fontId="5" fillId="0" borderId="12" xfId="0" applyNumberFormat="1" applyFont="1" applyBorder="1" applyAlignment="1">
      <alignment horizontal="center"/>
    </xf>
    <xf numFmtId="3" fontId="5" fillId="0" borderId="9" xfId="0" applyNumberFormat="1" applyFont="1" applyBorder="1" applyAlignment="1">
      <alignment horizontal="center"/>
    </xf>
    <xf numFmtId="0" fontId="5" fillId="0" borderId="15" xfId="0" applyFont="1" applyBorder="1" applyAlignment="1">
      <alignment horizontal="center"/>
    </xf>
    <xf numFmtId="3" fontId="1" fillId="0" borderId="0" xfId="0" applyNumberFormat="1" applyFont="1" applyFill="1"/>
    <xf numFmtId="3" fontId="5" fillId="0" borderId="19" xfId="0" applyNumberFormat="1" applyFont="1" applyBorder="1" applyAlignment="1">
      <alignment horizontal="center"/>
    </xf>
    <xf numFmtId="3" fontId="8" fillId="0" borderId="0" xfId="0" applyNumberFormat="1" applyFont="1" applyFill="1" applyAlignment="1">
      <alignment horizontal="center"/>
    </xf>
    <xf numFmtId="3" fontId="2" fillId="0" borderId="2" xfId="0" applyNumberFormat="1" applyFont="1" applyFill="1" applyBorder="1" applyAlignment="1">
      <alignment horizontal="center"/>
    </xf>
    <xf numFmtId="164" fontId="18" fillId="2" borderId="8" xfId="1" applyNumberFormat="1" applyFont="1" applyFill="1" applyBorder="1" applyAlignment="1">
      <alignment horizontal="center"/>
    </xf>
    <xf numFmtId="9" fontId="0" fillId="0" borderId="0" xfId="1" applyFont="1"/>
    <xf numFmtId="0" fontId="19" fillId="0" borderId="8" xfId="0" applyFont="1" applyBorder="1"/>
    <xf numFmtId="164" fontId="18" fillId="0" borderId="8" xfId="1" applyNumberFormat="1" applyFont="1" applyFill="1" applyBorder="1" applyAlignment="1">
      <alignment horizontal="center"/>
    </xf>
    <xf numFmtId="0" fontId="19" fillId="0" borderId="0" xfId="0" applyFont="1"/>
    <xf numFmtId="164" fontId="2" fillId="0" borderId="0" xfId="1" applyNumberFormat="1" applyFont="1" applyFill="1" applyBorder="1" applyAlignment="1">
      <alignment horizontal="center"/>
    </xf>
    <xf numFmtId="3" fontId="2" fillId="0" borderId="17" xfId="0" applyNumberFormat="1" applyFont="1" applyFill="1" applyBorder="1" applyAlignment="1">
      <alignment horizontal="center"/>
    </xf>
    <xf numFmtId="0" fontId="15" fillId="0" borderId="0" xfId="0" applyFont="1" applyBorder="1" applyAlignment="1">
      <alignment horizontal="center"/>
    </xf>
    <xf numFmtId="0" fontId="2" fillId="0" borderId="0" xfId="0" applyFont="1" applyBorder="1" applyAlignment="1">
      <alignment horizontal="center"/>
    </xf>
    <xf numFmtId="4" fontId="5" fillId="2" borderId="4" xfId="0" applyNumberFormat="1" applyFont="1" applyFill="1" applyBorder="1" applyAlignment="1">
      <alignment horizontal="center"/>
    </xf>
    <xf numFmtId="165" fontId="0" fillId="0" borderId="0" xfId="0" applyNumberFormat="1" applyAlignment="1">
      <alignment horizontal="center"/>
    </xf>
    <xf numFmtId="0" fontId="1" fillId="0" borderId="8" xfId="0" applyFont="1" applyFill="1" applyBorder="1"/>
    <xf numFmtId="0" fontId="0" fillId="0" borderId="8" xfId="0" applyFill="1" applyBorder="1"/>
    <xf numFmtId="4" fontId="1" fillId="0" borderId="0" xfId="0" applyNumberFormat="1" applyFont="1" applyFill="1" applyAlignment="1">
      <alignment horizontal="center"/>
    </xf>
    <xf numFmtId="4" fontId="2" fillId="0" borderId="0" xfId="0" applyNumberFormat="1" applyFont="1" applyFill="1" applyAlignment="1">
      <alignment horizontal="center"/>
    </xf>
    <xf numFmtId="0" fontId="14" fillId="0" borderId="0" xfId="0" applyFont="1" applyFill="1" applyBorder="1"/>
    <xf numFmtId="0" fontId="2" fillId="0" borderId="17"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horizontal="center"/>
    </xf>
    <xf numFmtId="0" fontId="0" fillId="0" borderId="0" xfId="0" applyFill="1"/>
    <xf numFmtId="164" fontId="0" fillId="0" borderId="0" xfId="1" applyNumberFormat="1" applyFont="1" applyFill="1" applyAlignment="1">
      <alignment horizontal="center"/>
    </xf>
    <xf numFmtId="10" fontId="0" fillId="0" borderId="0" xfId="1" applyNumberFormat="1" applyFont="1" applyFill="1" applyAlignment="1">
      <alignment horizontal="center"/>
    </xf>
    <xf numFmtId="10" fontId="0" fillId="0" borderId="0" xfId="0" applyNumberFormat="1" applyFill="1"/>
    <xf numFmtId="3" fontId="17" fillId="0" borderId="2" xfId="0" applyNumberFormat="1" applyFont="1" applyFill="1" applyBorder="1" applyAlignment="1">
      <alignment horizontal="center"/>
    </xf>
    <xf numFmtId="4" fontId="2" fillId="0" borderId="0" xfId="0" applyNumberFormat="1" applyFont="1" applyFill="1" applyBorder="1" applyAlignment="1">
      <alignment horizontal="center"/>
    </xf>
    <xf numFmtId="3" fontId="0" fillId="0" borderId="0" xfId="0" applyNumberFormat="1" applyBorder="1"/>
    <xf numFmtId="3" fontId="8" fillId="0" borderId="10" xfId="0" applyNumberFormat="1" applyFont="1" applyFill="1" applyBorder="1" applyAlignment="1">
      <alignment horizontal="center"/>
    </xf>
    <xf numFmtId="3" fontId="17" fillId="0" borderId="10" xfId="0" applyNumberFormat="1" applyFont="1" applyFill="1" applyBorder="1" applyAlignment="1">
      <alignment horizontal="center"/>
    </xf>
    <xf numFmtId="3" fontId="15" fillId="0" borderId="0" xfId="0" applyNumberFormat="1" applyFont="1" applyFill="1" applyAlignment="1">
      <alignment horizontal="center"/>
    </xf>
    <xf numFmtId="3" fontId="8" fillId="0" borderId="4" xfId="0" applyNumberFormat="1" applyFont="1" applyFill="1" applyBorder="1" applyAlignment="1">
      <alignment horizontal="center"/>
    </xf>
    <xf numFmtId="3" fontId="15" fillId="0" borderId="7" xfId="0" applyNumberFormat="1" applyFont="1" applyBorder="1" applyAlignment="1">
      <alignment horizontal="center"/>
    </xf>
    <xf numFmtId="3" fontId="2" fillId="2" borderId="19" xfId="0" applyNumberFormat="1" applyFont="1" applyFill="1" applyBorder="1" applyAlignment="1">
      <alignment horizontal="center"/>
    </xf>
    <xf numFmtId="0" fontId="1" fillId="0" borderId="0" xfId="0" applyFont="1" applyAlignment="1">
      <alignment vertical="top"/>
    </xf>
    <xf numFmtId="3" fontId="2" fillId="0" borderId="6" xfId="0" applyNumberFormat="1" applyFont="1" applyFill="1" applyBorder="1" applyAlignment="1">
      <alignment horizontal="center"/>
    </xf>
    <xf numFmtId="0" fontId="2" fillId="0" borderId="2" xfId="0" applyFont="1" applyBorder="1"/>
    <xf numFmtId="9" fontId="18" fillId="0" borderId="8" xfId="1" quotePrefix="1" applyNumberFormat="1" applyFont="1" applyFill="1" applyBorder="1" applyAlignment="1">
      <alignment horizontal="center"/>
    </xf>
    <xf numFmtId="3" fontId="2" fillId="0" borderId="7" xfId="0" applyNumberFormat="1" applyFont="1" applyFill="1" applyBorder="1" applyAlignment="1">
      <alignment horizontal="center"/>
    </xf>
    <xf numFmtId="164" fontId="18" fillId="0" borderId="0" xfId="1" applyNumberFormat="1" applyFont="1" applyFill="1" applyBorder="1" applyAlignment="1">
      <alignment horizontal="center"/>
    </xf>
    <xf numFmtId="4" fontId="8" fillId="0" borderId="4" xfId="0" applyNumberFormat="1" applyFont="1" applyFill="1" applyBorder="1" applyAlignment="1">
      <alignment horizontal="center"/>
    </xf>
    <xf numFmtId="4" fontId="8" fillId="0" borderId="3" xfId="0" applyNumberFormat="1" applyFont="1" applyFill="1" applyBorder="1" applyAlignment="1">
      <alignment horizontal="center"/>
    </xf>
    <xf numFmtId="0" fontId="15" fillId="0" borderId="0" xfId="0" applyFont="1" applyFill="1"/>
    <xf numFmtId="0" fontId="10" fillId="0" borderId="1" xfId="0" applyFont="1" applyFill="1" applyBorder="1" applyAlignment="1">
      <alignment horizontal="center"/>
    </xf>
    <xf numFmtId="0" fontId="1" fillId="0" borderId="0" xfId="0" applyFont="1" applyFill="1" applyAlignment="1">
      <alignment horizontal="center"/>
    </xf>
    <xf numFmtId="0" fontId="10" fillId="0" borderId="1" xfId="0"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Fill="1" applyAlignment="1">
      <alignment horizontal="center"/>
    </xf>
    <xf numFmtId="3" fontId="8" fillId="0" borderId="12" xfId="0" applyNumberFormat="1" applyFont="1" applyFill="1" applyBorder="1" applyAlignment="1">
      <alignment horizontal="center"/>
    </xf>
    <xf numFmtId="0" fontId="2" fillId="0" borderId="2" xfId="0" applyFont="1" applyBorder="1" applyAlignment="1">
      <alignment horizontal="left" indent="1"/>
    </xf>
    <xf numFmtId="3" fontId="15" fillId="0" borderId="2" xfId="0" applyNumberFormat="1" applyFont="1" applyFill="1" applyBorder="1" applyAlignment="1">
      <alignment horizontal="center"/>
    </xf>
    <xf numFmtId="9" fontId="18" fillId="2" borderId="8" xfId="1" quotePrefix="1" applyNumberFormat="1" applyFont="1" applyFill="1" applyBorder="1" applyAlignment="1">
      <alignment horizontal="center"/>
    </xf>
    <xf numFmtId="164" fontId="18" fillId="2" borderId="0" xfId="1" applyNumberFormat="1" applyFont="1" applyFill="1" applyAlignment="1">
      <alignment horizontal="center"/>
    </xf>
    <xf numFmtId="9" fontId="18" fillId="2" borderId="0" xfId="1" quotePrefix="1" applyNumberFormat="1" applyFont="1" applyFill="1" applyBorder="1" applyAlignment="1">
      <alignment horizontal="center"/>
    </xf>
    <xf numFmtId="3" fontId="15" fillId="2" borderId="17" xfId="0" applyNumberFormat="1" applyFont="1" applyFill="1" applyBorder="1" applyAlignment="1">
      <alignment horizontal="center"/>
    </xf>
    <xf numFmtId="164" fontId="1" fillId="2" borderId="5" xfId="1" applyNumberFormat="1" applyFont="1" applyFill="1" applyBorder="1" applyAlignment="1">
      <alignment horizontal="center"/>
    </xf>
    <xf numFmtId="0" fontId="1" fillId="2" borderId="18" xfId="0" applyFont="1" applyFill="1" applyBorder="1"/>
    <xf numFmtId="3" fontId="17" fillId="2" borderId="8" xfId="0" applyNumberFormat="1" applyFont="1" applyFill="1" applyBorder="1" applyAlignment="1">
      <alignment horizontal="center"/>
    </xf>
    <xf numFmtId="3" fontId="17" fillId="2" borderId="2" xfId="0" applyNumberFormat="1" applyFont="1" applyFill="1" applyBorder="1" applyAlignment="1">
      <alignment horizontal="center"/>
    </xf>
    <xf numFmtId="3" fontId="17" fillId="2" borderId="0" xfId="0" applyNumberFormat="1" applyFont="1" applyFill="1" applyAlignment="1">
      <alignment horizontal="center"/>
    </xf>
    <xf numFmtId="3" fontId="15" fillId="2" borderId="2" xfId="0" applyNumberFormat="1" applyFont="1" applyFill="1" applyBorder="1" applyAlignment="1">
      <alignment horizontal="center"/>
    </xf>
    <xf numFmtId="3" fontId="17" fillId="2" borderId="4" xfId="0" applyNumberFormat="1" applyFont="1" applyFill="1" applyBorder="1" applyAlignment="1">
      <alignment horizontal="center"/>
    </xf>
    <xf numFmtId="164" fontId="16" fillId="0" borderId="7" xfId="1" applyNumberFormat="1" applyFont="1" applyFill="1" applyBorder="1" applyAlignment="1">
      <alignment horizontal="right"/>
    </xf>
    <xf numFmtId="3" fontId="2" fillId="0" borderId="14" xfId="0" applyNumberFormat="1" applyFont="1" applyFill="1" applyBorder="1" applyAlignment="1">
      <alignment horizontal="center"/>
    </xf>
    <xf numFmtId="3" fontId="15" fillId="0" borderId="14" xfId="0" applyNumberFormat="1" applyFont="1" applyFill="1" applyBorder="1" applyAlignment="1">
      <alignment horizontal="center"/>
    </xf>
    <xf numFmtId="0" fontId="8" fillId="0" borderId="2" xfId="0" applyFont="1" applyFill="1" applyBorder="1" applyAlignment="1">
      <alignment horizontal="center"/>
    </xf>
    <xf numFmtId="3" fontId="2" fillId="0" borderId="10" xfId="0" applyNumberFormat="1" applyFont="1" applyFill="1" applyBorder="1" applyAlignment="1">
      <alignment horizontal="center"/>
    </xf>
    <xf numFmtId="3" fontId="15" fillId="0" borderId="10" xfId="0" applyNumberFormat="1" applyFont="1" applyFill="1" applyBorder="1" applyAlignment="1">
      <alignment horizontal="center"/>
    </xf>
    <xf numFmtId="3" fontId="8" fillId="0" borderId="3" xfId="0" applyNumberFormat="1" applyFont="1" applyFill="1" applyBorder="1" applyAlignment="1">
      <alignment horizontal="center"/>
    </xf>
    <xf numFmtId="3" fontId="17" fillId="0" borderId="3" xfId="0" applyNumberFormat="1" applyFont="1" applyFill="1" applyBorder="1" applyAlignment="1">
      <alignment horizontal="center"/>
    </xf>
    <xf numFmtId="3" fontId="8" fillId="0" borderId="8" xfId="0" applyNumberFormat="1" applyFont="1" applyFill="1" applyBorder="1" applyAlignment="1">
      <alignment horizontal="center"/>
    </xf>
    <xf numFmtId="3" fontId="17" fillId="0" borderId="8" xfId="0" applyNumberFormat="1" applyFont="1" applyFill="1" applyBorder="1" applyAlignment="1">
      <alignment horizontal="center"/>
    </xf>
    <xf numFmtId="3" fontId="17" fillId="0" borderId="0" xfId="0" applyNumberFormat="1" applyFont="1" applyFill="1" applyAlignment="1">
      <alignment horizontal="center"/>
    </xf>
    <xf numFmtId="3" fontId="17" fillId="0" borderId="4" xfId="0" applyNumberFormat="1" applyFont="1" applyFill="1" applyBorder="1" applyAlignment="1">
      <alignment horizontal="center"/>
    </xf>
    <xf numFmtId="9" fontId="18" fillId="0" borderId="0" xfId="1" quotePrefix="1" applyNumberFormat="1" applyFont="1" applyFill="1" applyBorder="1" applyAlignment="1">
      <alignment horizontal="center"/>
    </xf>
    <xf numFmtId="164" fontId="1" fillId="2" borderId="0" xfId="1" applyNumberFormat="1" applyFont="1" applyFill="1"/>
    <xf numFmtId="0" fontId="0" fillId="2" borderId="0" xfId="0" applyFill="1" applyBorder="1"/>
    <xf numFmtId="4" fontId="1" fillId="0" borderId="8" xfId="0" applyNumberFormat="1" applyFont="1" applyBorder="1" applyAlignment="1">
      <alignment horizontal="center"/>
    </xf>
    <xf numFmtId="4" fontId="2" fillId="0" borderId="8" xfId="0" applyNumberFormat="1" applyFont="1" applyFill="1" applyBorder="1" applyAlignment="1">
      <alignment horizontal="center"/>
    </xf>
    <xf numFmtId="9" fontId="16" fillId="0" borderId="0" xfId="1" applyNumberFormat="1" applyFont="1" applyFill="1" applyBorder="1" applyAlignment="1">
      <alignment horizontal="center"/>
    </xf>
    <xf numFmtId="0" fontId="10" fillId="0" borderId="0" xfId="0" applyFont="1" applyAlignment="1">
      <alignment horizontal="center"/>
    </xf>
    <xf numFmtId="0" fontId="1" fillId="0" borderId="21" xfId="0" applyFont="1" applyBorder="1"/>
    <xf numFmtId="3" fontId="1" fillId="0" borderId="21" xfId="0" applyNumberFormat="1" applyFont="1" applyBorder="1" applyAlignment="1">
      <alignment horizontal="center"/>
    </xf>
    <xf numFmtId="3" fontId="2" fillId="2" borderId="21" xfId="0" applyNumberFormat="1" applyFont="1" applyFill="1" applyBorder="1" applyAlignment="1">
      <alignment horizontal="center"/>
    </xf>
    <xf numFmtId="3" fontId="15" fillId="0" borderId="21" xfId="0" applyNumberFormat="1" applyFont="1" applyBorder="1" applyAlignment="1">
      <alignment horizontal="center"/>
    </xf>
    <xf numFmtId="3" fontId="2" fillId="0" borderId="21" xfId="0" applyNumberFormat="1" applyFont="1" applyFill="1" applyBorder="1" applyAlignment="1">
      <alignment horizontal="center"/>
    </xf>
    <xf numFmtId="3" fontId="15" fillId="0" borderId="21" xfId="0" applyNumberFormat="1" applyFont="1" applyFill="1" applyBorder="1" applyAlignment="1">
      <alignment horizontal="center"/>
    </xf>
    <xf numFmtId="0" fontId="5" fillId="0" borderId="0" xfId="0" applyFont="1" applyFill="1"/>
    <xf numFmtId="9" fontId="18" fillId="0" borderId="7" xfId="1" applyNumberFormat="1" applyFont="1" applyFill="1" applyBorder="1" applyAlignment="1">
      <alignment horizontal="center"/>
    </xf>
    <xf numFmtId="0" fontId="10" fillId="0" borderId="5" xfId="0" applyFont="1" applyBorder="1" applyAlignment="1">
      <alignment horizontal="center" wrapText="1"/>
    </xf>
    <xf numFmtId="0" fontId="20" fillId="0" borderId="0" xfId="2" applyAlignment="1">
      <alignment vertical="center"/>
    </xf>
    <xf numFmtId="0" fontId="5" fillId="0" borderId="8" xfId="0" quotePrefix="1" applyFont="1" applyBorder="1" applyAlignment="1">
      <alignment vertical="top"/>
    </xf>
    <xf numFmtId="49" fontId="1" fillId="0" borderId="8" xfId="0" quotePrefix="1" applyNumberFormat="1" applyFont="1" applyBorder="1" applyAlignment="1">
      <alignment vertical="top" wrapText="1"/>
    </xf>
    <xf numFmtId="3" fontId="17" fillId="0" borderId="0" xfId="0" applyNumberFormat="1" applyFont="1" applyBorder="1" applyAlignment="1">
      <alignment horizontal="center"/>
    </xf>
    <xf numFmtId="3" fontId="17" fillId="0" borderId="0" xfId="0" applyNumberFormat="1" applyFont="1" applyFill="1" applyBorder="1" applyAlignment="1">
      <alignment horizontal="center"/>
    </xf>
    <xf numFmtId="0" fontId="1" fillId="0" borderId="0" xfId="0" applyFont="1" applyBorder="1" applyAlignment="1">
      <alignment horizontal="left" vertical="top" wrapText="1"/>
    </xf>
    <xf numFmtId="3" fontId="15" fillId="0" borderId="6" xfId="0" applyNumberFormat="1" applyFont="1" applyFill="1" applyBorder="1" applyAlignment="1">
      <alignment horizontal="center"/>
    </xf>
    <xf numFmtId="9" fontId="16" fillId="0" borderId="6" xfId="1" applyFont="1" applyFill="1" applyBorder="1" applyAlignment="1">
      <alignment horizontal="center"/>
    </xf>
    <xf numFmtId="3" fontId="2" fillId="2" borderId="7" xfId="0" applyNumberFormat="1" applyFont="1" applyFill="1" applyBorder="1" applyAlignment="1">
      <alignment horizontal="center"/>
    </xf>
    <xf numFmtId="3" fontId="8"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2" borderId="16" xfId="0" applyNumberFormat="1" applyFont="1" applyFill="1" applyBorder="1" applyAlignment="1">
      <alignment horizontal="center"/>
    </xf>
    <xf numFmtId="3" fontId="8" fillId="0" borderId="3" xfId="0" applyNumberFormat="1" applyFont="1" applyBorder="1" applyAlignment="1">
      <alignment horizontal="center"/>
    </xf>
    <xf numFmtId="0" fontId="1" fillId="0" borderId="0" xfId="0" applyFont="1" applyBorder="1" applyAlignment="1">
      <alignment horizontal="left" vertical="top" wrapText="1"/>
    </xf>
    <xf numFmtId="3" fontId="15" fillId="0" borderId="7" xfId="0" applyNumberFormat="1" applyFont="1" applyFill="1" applyBorder="1" applyAlignment="1">
      <alignment horizontal="center"/>
    </xf>
    <xf numFmtId="164" fontId="16" fillId="0" borderId="8" xfId="1" applyNumberFormat="1" applyFont="1" applyFill="1" applyBorder="1" applyAlignment="1">
      <alignment horizontal="center"/>
    </xf>
    <xf numFmtId="164" fontId="16" fillId="0" borderId="0" xfId="1" applyNumberFormat="1" applyFont="1" applyFill="1" applyAlignment="1">
      <alignment horizontal="center"/>
    </xf>
    <xf numFmtId="3" fontId="15" fillId="0" borderId="17" xfId="0" applyNumberFormat="1" applyFont="1" applyFill="1" applyBorder="1" applyAlignment="1">
      <alignment horizontal="center"/>
    </xf>
    <xf numFmtId="164" fontId="16" fillId="0" borderId="6" xfId="1" applyNumberFormat="1" applyFont="1" applyFill="1" applyBorder="1" applyAlignment="1">
      <alignment horizontal="right"/>
    </xf>
    <xf numFmtId="3" fontId="15" fillId="0" borderId="9"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20" xfId="0" applyNumberFormat="1" applyFont="1" applyFill="1" applyBorder="1" applyAlignment="1">
      <alignment horizontal="center"/>
    </xf>
    <xf numFmtId="3" fontId="8" fillId="0" borderId="7" xfId="0" applyNumberFormat="1" applyFont="1" applyFill="1" applyBorder="1" applyAlignment="1">
      <alignment horizontal="center"/>
    </xf>
    <xf numFmtId="3" fontId="8" fillId="0" borderId="6" xfId="0" applyNumberFormat="1" applyFont="1" applyFill="1" applyBorder="1" applyAlignment="1">
      <alignment horizontal="center"/>
    </xf>
    <xf numFmtId="3" fontId="8" fillId="0" borderId="11" xfId="0" applyNumberFormat="1" applyFont="1" applyFill="1" applyBorder="1" applyAlignment="1">
      <alignment horizontal="center"/>
    </xf>
    <xf numFmtId="9" fontId="16" fillId="0" borderId="8" xfId="1" quotePrefix="1" applyNumberFormat="1" applyFont="1" applyFill="1" applyBorder="1" applyAlignment="1">
      <alignment horizontal="center"/>
    </xf>
    <xf numFmtId="0" fontId="1" fillId="0" borderId="0" xfId="0" applyFont="1" applyBorder="1" applyAlignment="1">
      <alignment horizontal="left" vertical="top" wrapText="1"/>
    </xf>
    <xf numFmtId="9" fontId="3" fillId="0" borderId="8" xfId="1" applyNumberFormat="1" applyFont="1" applyFill="1" applyBorder="1" applyAlignment="1">
      <alignment horizontal="center"/>
    </xf>
    <xf numFmtId="9" fontId="3" fillId="0" borderId="0" xfId="1" applyNumberFormat="1" applyFont="1" applyFill="1" applyBorder="1" applyAlignment="1">
      <alignment horizontal="center"/>
    </xf>
    <xf numFmtId="164" fontId="3" fillId="0" borderId="0" xfId="1" applyNumberFormat="1" applyFont="1" applyFill="1" applyAlignment="1">
      <alignment horizontal="center"/>
    </xf>
    <xf numFmtId="9" fontId="3" fillId="0" borderId="8" xfId="1" quotePrefix="1" applyNumberFormat="1" applyFont="1" applyFill="1" applyBorder="1" applyAlignment="1">
      <alignment horizontal="center"/>
    </xf>
    <xf numFmtId="0" fontId="21" fillId="0" borderId="0" xfId="0" applyFont="1" applyFill="1" applyAlignment="1"/>
    <xf numFmtId="0" fontId="7" fillId="3" borderId="0" xfId="0" applyFont="1" applyFill="1" applyBorder="1"/>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 fillId="2" borderId="0" xfId="0" applyFont="1" applyFill="1" applyBorder="1" applyAlignment="1">
      <alignment horizontal="center"/>
    </xf>
    <xf numFmtId="0" fontId="1" fillId="2" borderId="0" xfId="0" applyFont="1" applyFill="1" applyBorder="1"/>
    <xf numFmtId="3" fontId="2" fillId="2" borderId="6" xfId="0" applyNumberFormat="1" applyFont="1" applyFill="1" applyBorder="1" applyAlignment="1">
      <alignment horizontal="center"/>
    </xf>
    <xf numFmtId="0" fontId="1" fillId="2" borderId="1" xfId="0" applyFont="1" applyFill="1" applyBorder="1"/>
    <xf numFmtId="0" fontId="10" fillId="2" borderId="0" xfId="0" applyFont="1" applyFill="1" applyAlignment="1">
      <alignment horizontal="center"/>
    </xf>
    <xf numFmtId="4" fontId="2" fillId="0" borderId="7" xfId="0" applyNumberFormat="1" applyFont="1" applyFill="1" applyBorder="1" applyAlignment="1">
      <alignment horizontal="center"/>
    </xf>
    <xf numFmtId="164" fontId="18" fillId="0" borderId="7" xfId="1" applyNumberFormat="1" applyFont="1" applyFill="1" applyBorder="1" applyAlignment="1">
      <alignment horizontal="center"/>
    </xf>
    <xf numFmtId="4" fontId="2" fillId="0" borderId="6" xfId="0" applyNumberFormat="1" applyFont="1" applyFill="1" applyBorder="1" applyAlignment="1">
      <alignment horizontal="center"/>
    </xf>
    <xf numFmtId="164" fontId="2" fillId="0" borderId="6" xfId="1" applyNumberFormat="1" applyFont="1" applyFill="1" applyBorder="1" applyAlignment="1">
      <alignment horizontal="center"/>
    </xf>
    <xf numFmtId="164" fontId="18" fillId="0" borderId="6" xfId="1" applyNumberFormat="1" applyFont="1" applyFill="1" applyBorder="1" applyAlignment="1">
      <alignment horizontal="center"/>
    </xf>
    <xf numFmtId="0" fontId="21" fillId="0" borderId="0" xfId="0" applyFont="1" applyFill="1" applyAlignment="1">
      <alignment horizontal="center"/>
    </xf>
    <xf numFmtId="9" fontId="16" fillId="0" borderId="8" xfId="1" applyNumberFormat="1" applyFont="1" applyFill="1" applyBorder="1" applyAlignment="1">
      <alignment horizontal="center"/>
    </xf>
    <xf numFmtId="4" fontId="5" fillId="0" borderId="4" xfId="0" applyNumberFormat="1" applyFont="1" applyFill="1" applyBorder="1" applyAlignment="1">
      <alignment horizontal="center"/>
    </xf>
    <xf numFmtId="3" fontId="8" fillId="0" borderId="9" xfId="0" applyNumberFormat="1" applyFont="1" applyFill="1" applyBorder="1" applyAlignment="1">
      <alignment horizontal="center"/>
    </xf>
    <xf numFmtId="3" fontId="2" fillId="0" borderId="12" xfId="0" applyNumberFormat="1" applyFont="1" applyFill="1" applyBorder="1" applyAlignment="1">
      <alignment horizontal="center"/>
    </xf>
    <xf numFmtId="4" fontId="8" fillId="0" borderId="15" xfId="0" applyNumberFormat="1" applyFont="1" applyFill="1" applyBorder="1" applyAlignment="1">
      <alignment horizontal="center"/>
    </xf>
    <xf numFmtId="3" fontId="1" fillId="0" borderId="10" xfId="0" applyNumberFormat="1" applyFont="1" applyFill="1" applyBorder="1" applyAlignment="1">
      <alignment horizontal="center"/>
    </xf>
    <xf numFmtId="3" fontId="2" fillId="0" borderId="9" xfId="0" applyNumberFormat="1" applyFont="1" applyFill="1" applyBorder="1" applyAlignment="1">
      <alignment horizontal="center"/>
    </xf>
    <xf numFmtId="3" fontId="5" fillId="0" borderId="3" xfId="0" applyNumberFormat="1" applyFont="1" applyFill="1" applyBorder="1" applyAlignment="1">
      <alignment horizontal="center"/>
    </xf>
    <xf numFmtId="0" fontId="5" fillId="0" borderId="1" xfId="0" applyFont="1" applyFill="1" applyBorder="1" applyAlignment="1">
      <alignment horizontal="center"/>
    </xf>
    <xf numFmtId="0" fontId="10" fillId="0" borderId="0" xfId="0" applyFont="1" applyFill="1" applyAlignment="1">
      <alignment horizontal="center"/>
    </xf>
    <xf numFmtId="3" fontId="5" fillId="0" borderId="8" xfId="0" applyNumberFormat="1" applyFont="1" applyFill="1" applyBorder="1" applyAlignment="1">
      <alignment horizontal="center"/>
    </xf>
    <xf numFmtId="0" fontId="1" fillId="0" borderId="0" xfId="0" applyFont="1" applyBorder="1" applyAlignment="1">
      <alignment horizontal="left" vertical="top" wrapText="1"/>
    </xf>
    <xf numFmtId="0" fontId="10" fillId="2" borderId="0" xfId="0" applyFont="1" applyFill="1" applyBorder="1" applyAlignment="1">
      <alignment horizontal="center" wrapText="1"/>
    </xf>
    <xf numFmtId="3" fontId="1" fillId="0" borderId="7" xfId="0" applyNumberFormat="1" applyFont="1" applyFill="1" applyBorder="1" applyAlignment="1">
      <alignment horizontal="center"/>
    </xf>
    <xf numFmtId="4" fontId="5" fillId="0" borderId="11" xfId="0" applyNumberFormat="1" applyFont="1" applyFill="1" applyBorder="1" applyAlignment="1">
      <alignment horizontal="center"/>
    </xf>
    <xf numFmtId="3" fontId="2" fillId="2" borderId="6" xfId="0" quotePrefix="1" applyNumberFormat="1" applyFont="1" applyFill="1" applyBorder="1" applyAlignment="1">
      <alignment horizontal="center"/>
    </xf>
    <xf numFmtId="0" fontId="1" fillId="0" borderId="1" xfId="0" applyFont="1" applyFill="1" applyBorder="1"/>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Fill="1"/>
    <xf numFmtId="164" fontId="2" fillId="0" borderId="7" xfId="1" applyNumberFormat="1" applyFont="1" applyFill="1" applyBorder="1" applyAlignment="1">
      <alignment horizontal="center"/>
    </xf>
    <xf numFmtId="9" fontId="18" fillId="0" borderId="7" xfId="1" quotePrefix="1" applyNumberFormat="1" applyFont="1" applyFill="1" applyBorder="1" applyAlignment="1">
      <alignment horizontal="center"/>
    </xf>
    <xf numFmtId="9" fontId="18" fillId="0" borderId="6" xfId="1" quotePrefix="1" applyNumberFormat="1" applyFont="1" applyFill="1" applyBorder="1" applyAlignment="1">
      <alignment horizontal="center"/>
    </xf>
    <xf numFmtId="49" fontId="2" fillId="0" borderId="7" xfId="0" applyNumberFormat="1" applyFont="1" applyFill="1" applyBorder="1" applyAlignment="1">
      <alignment horizontal="center"/>
    </xf>
    <xf numFmtId="0" fontId="21" fillId="0" borderId="0" xfId="0" applyFont="1" applyFill="1" applyAlignment="1">
      <alignment horizontal="center"/>
    </xf>
    <xf numFmtId="0" fontId="1" fillId="0" borderId="0" xfId="0" applyFont="1" applyBorder="1" applyAlignment="1">
      <alignment horizontal="left" vertical="top"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9C1D86"/>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3"/>
  <sheetViews>
    <sheetView showGridLines="0" tabSelected="1" showWhiteSpace="0" zoomScale="86" zoomScaleNormal="86" zoomScaleSheetLayoutView="100" zoomScalePageLayoutView="30" workbookViewId="0">
      <selection activeCell="B46" sqref="B46"/>
    </sheetView>
  </sheetViews>
  <sheetFormatPr baseColWidth="10" defaultColWidth="9.140625" defaultRowHeight="15" outlineLevelCol="1" x14ac:dyDescent="0.25"/>
  <cols>
    <col min="1" max="1" width="2.7109375" customWidth="1"/>
    <col min="2" max="2" width="64.7109375" customWidth="1"/>
    <col min="3" max="3" width="7.28515625" customWidth="1"/>
    <col min="4" max="4" width="13" customWidth="1"/>
    <col min="5" max="5" width="3" customWidth="1"/>
    <col min="6" max="6" width="13" customWidth="1"/>
    <col min="7" max="7" width="3" customWidth="1"/>
    <col min="8" max="8" width="13" customWidth="1"/>
    <col min="9" max="9" width="3" customWidth="1"/>
    <col min="10" max="10" width="13" customWidth="1"/>
    <col min="11" max="11" width="3" customWidth="1"/>
    <col min="12" max="12" width="13" customWidth="1"/>
    <col min="13" max="13" width="3" customWidth="1"/>
    <col min="14" max="14" width="13" customWidth="1"/>
    <col min="15" max="15" width="3" customWidth="1"/>
    <col min="16" max="16" width="18.42578125" customWidth="1"/>
    <col min="17" max="17" width="3" customWidth="1"/>
    <col min="18" max="18" width="13" customWidth="1"/>
    <col min="19" max="19" width="3" customWidth="1"/>
    <col min="20" max="20" width="13" customWidth="1"/>
    <col min="21" max="21" width="3" customWidth="1" outlineLevel="1"/>
    <col min="22" max="22" width="12.85546875" customWidth="1" outlineLevel="1"/>
    <col min="23" max="23" width="3" customWidth="1" outlineLevel="1"/>
    <col min="24" max="24" width="12.85546875" customWidth="1" outlineLevel="1"/>
    <col min="25" max="25" width="3" customWidth="1" outlineLevel="1"/>
    <col min="26" max="26" width="12.85546875" customWidth="1" outlineLevel="1"/>
    <col min="27" max="27" width="3" customWidth="1" outlineLevel="1"/>
    <col min="28" max="28" width="12.85546875" customWidth="1" outlineLevel="1"/>
    <col min="29" max="29" width="8.42578125" customWidth="1"/>
    <col min="30" max="30" width="36.28515625" customWidth="1"/>
    <col min="31" max="31" width="3" customWidth="1"/>
    <col min="32" max="32" width="9.140625" customWidth="1"/>
    <col min="33" max="33" width="3" customWidth="1"/>
    <col min="34" max="34" width="9" customWidth="1"/>
    <col min="35" max="35" width="3" customWidth="1"/>
    <col min="36" max="36" width="9.140625" customWidth="1"/>
    <col min="37" max="37" width="3" customWidth="1"/>
    <col min="38" max="38" width="9.140625" customWidth="1"/>
    <col min="39" max="39" width="3" customWidth="1"/>
    <col min="41" max="41" width="3" customWidth="1"/>
    <col min="43" max="43" width="3" customWidth="1"/>
    <col min="45" max="45" width="3" customWidth="1"/>
    <col min="47" max="47" width="3.140625" hidden="1" customWidth="1"/>
    <col min="48" max="48" width="8.5703125" hidden="1" customWidth="1"/>
    <col min="49" max="49" width="3.140625" hidden="1" customWidth="1"/>
    <col min="50" max="50" width="9.140625" hidden="1" customWidth="1"/>
    <col min="51" max="51" width="3" hidden="1" customWidth="1"/>
    <col min="52" max="52" width="9.140625" hidden="1" customWidth="1"/>
    <col min="53" max="53" width="3" hidden="1" customWidth="1"/>
    <col min="54" max="54" width="9.140625" hidden="1" customWidth="1"/>
    <col min="55" max="55" width="3" customWidth="1" collapsed="1"/>
    <col min="57" max="57" width="3" customWidth="1"/>
    <col min="59" max="59" width="3" customWidth="1"/>
    <col min="61" max="61" width="3" customWidth="1"/>
    <col min="63" max="63" width="2.7109375" customWidth="1"/>
  </cols>
  <sheetData>
    <row r="1" spans="1:29" ht="67.5" customHeight="1" x14ac:dyDescent="0.25">
      <c r="A1" s="1"/>
      <c r="B1" s="1"/>
      <c r="C1" s="1"/>
      <c r="M1" s="1"/>
      <c r="N1" s="1"/>
      <c r="O1" s="1"/>
      <c r="P1" s="1"/>
      <c r="Q1" s="1"/>
      <c r="R1" s="1"/>
      <c r="S1" s="1"/>
      <c r="T1" s="1"/>
      <c r="U1" s="1"/>
      <c r="V1" s="1"/>
      <c r="W1" s="1"/>
      <c r="X1" s="1"/>
      <c r="Y1" s="1"/>
      <c r="Z1" s="1"/>
      <c r="AA1" s="1"/>
      <c r="AB1" s="1"/>
      <c r="AC1" s="1"/>
    </row>
    <row r="2" spans="1:29" ht="11.25" customHeight="1" x14ac:dyDescent="0.5">
      <c r="B2" s="1"/>
      <c r="C2" s="1"/>
      <c r="D2" s="118"/>
      <c r="E2" s="117"/>
      <c r="F2" s="117"/>
      <c r="G2" s="117"/>
      <c r="H2" s="117"/>
      <c r="I2" s="117"/>
      <c r="J2" s="117"/>
      <c r="K2" s="117"/>
      <c r="L2" s="1"/>
      <c r="M2" s="1"/>
      <c r="N2" s="1"/>
      <c r="O2" s="1"/>
      <c r="P2" s="1"/>
      <c r="Q2" s="1"/>
      <c r="R2" s="1"/>
      <c r="S2" s="1"/>
      <c r="T2" s="1"/>
      <c r="U2" s="1"/>
      <c r="V2" s="1"/>
      <c r="W2" s="1"/>
      <c r="X2" s="1"/>
      <c r="Y2" s="1"/>
      <c r="Z2" s="1"/>
      <c r="AA2" s="1"/>
      <c r="AB2" s="1"/>
      <c r="AC2" s="1"/>
    </row>
    <row r="3" spans="1:29" ht="18" x14ac:dyDescent="0.25">
      <c r="B3" s="39"/>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9" ht="6" customHeight="1" x14ac:dyDescent="0.25"/>
    <row r="7" spans="1:29" ht="6" customHeight="1" x14ac:dyDescent="0.25"/>
    <row r="11" spans="1:29" ht="35.25" x14ac:dyDescent="0.5">
      <c r="B11" s="119" t="s">
        <v>118</v>
      </c>
      <c r="C11" s="129"/>
    </row>
    <row r="14" spans="1:29" ht="15.75" x14ac:dyDescent="0.25">
      <c r="B14" s="127" t="s">
        <v>112</v>
      </c>
      <c r="C14" s="127" t="s">
        <v>194</v>
      </c>
      <c r="D14" s="128"/>
    </row>
    <row r="15" spans="1:29" ht="15.75" x14ac:dyDescent="0.25">
      <c r="B15" s="127" t="s">
        <v>83</v>
      </c>
      <c r="C15" s="127" t="s">
        <v>244</v>
      </c>
      <c r="D15" s="128"/>
    </row>
    <row r="16" spans="1:29" ht="15.75" x14ac:dyDescent="0.25">
      <c r="B16" s="127" t="s">
        <v>82</v>
      </c>
      <c r="C16" s="127" t="s">
        <v>242</v>
      </c>
      <c r="D16" s="128"/>
    </row>
    <row r="17" spans="2:20" ht="15.75" x14ac:dyDescent="0.25">
      <c r="B17" s="127" t="s">
        <v>84</v>
      </c>
      <c r="C17" s="127" t="s">
        <v>111</v>
      </c>
      <c r="D17" s="128"/>
    </row>
    <row r="18" spans="2:20" ht="15.75" x14ac:dyDescent="0.25">
      <c r="B18" s="127" t="s">
        <v>203</v>
      </c>
      <c r="C18" s="127" t="s">
        <v>138</v>
      </c>
    </row>
    <row r="22" spans="2:20" ht="15.75" x14ac:dyDescent="0.25">
      <c r="B22" s="127" t="s">
        <v>247</v>
      </c>
    </row>
    <row r="27" spans="2:20" x14ac:dyDescent="0.25">
      <c r="B27" s="1"/>
      <c r="C27" s="1"/>
      <c r="D27" s="1"/>
      <c r="E27" s="1"/>
      <c r="F27" s="1"/>
      <c r="G27" s="1"/>
      <c r="H27" s="1"/>
      <c r="I27" s="1"/>
      <c r="J27" s="1"/>
      <c r="K27" s="1"/>
      <c r="L27" s="1"/>
      <c r="M27" s="1"/>
      <c r="N27" s="1"/>
      <c r="O27" s="1"/>
      <c r="P27" s="1"/>
      <c r="Q27" s="1"/>
      <c r="R27" s="1"/>
      <c r="S27" s="1"/>
      <c r="T27" s="1"/>
    </row>
    <row r="28" spans="2:20" ht="6" customHeight="1" x14ac:dyDescent="0.25"/>
    <row r="74" ht="6" customHeight="1" x14ac:dyDescent="0.25"/>
    <row r="97" ht="6" customHeight="1" x14ac:dyDescent="0.25"/>
    <row r="115" ht="6" customHeight="1" x14ac:dyDescent="0.25"/>
    <row r="133" ht="6" customHeight="1" x14ac:dyDescent="0.25"/>
  </sheetData>
  <pageMargins left="0.25" right="0.25" top="0.75" bottom="0.75" header="0.3" footer="0.3"/>
  <pageSetup paperSize="9" scale="75" orientation="landscape" r:id="rId1"/>
  <headerFooter scaleWithDoc="0">
    <oddHeader>&amp;L&amp;G</oddHeader>
    <oddFooter>Page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67"/>
  <sheetViews>
    <sheetView showGridLines="0" zoomScale="85" zoomScaleNormal="85" zoomScaleSheetLayoutView="80" workbookViewId="0">
      <pane xSplit="2" topLeftCell="AP1" activePane="topRight" state="frozen"/>
      <selection pane="topRight" activeCell="BD1" sqref="BD1"/>
    </sheetView>
  </sheetViews>
  <sheetFormatPr baseColWidth="10" defaultColWidth="9.140625" defaultRowHeight="14.25" outlineLevelCol="1" x14ac:dyDescent="0.2"/>
  <cols>
    <col min="1" max="1" width="2.7109375" style="1" customWidth="1"/>
    <col min="2" max="2" width="65.85546875" style="1" customWidth="1"/>
    <col min="3" max="3" width="3.140625" style="1" hidden="1" customWidth="1" outlineLevel="1"/>
    <col min="4" max="4" width="12.85546875" style="1" hidden="1" customWidth="1" outlineLevel="1"/>
    <col min="5" max="5" width="3.140625" style="1" hidden="1" customWidth="1" outlineLevel="1"/>
    <col min="6" max="6" width="12.85546875" style="1" hidden="1" customWidth="1" outlineLevel="1"/>
    <col min="7" max="7" width="3.140625" style="1" customWidth="1" collapsed="1"/>
    <col min="8" max="8" width="12.85546875" style="1" customWidth="1"/>
    <col min="9" max="9" width="3.140625" style="1" hidden="1" customWidth="1"/>
    <col min="10" max="10" width="12.85546875" style="1" hidden="1" customWidth="1"/>
    <col min="11" max="11" width="3.140625" style="1" hidden="1" customWidth="1"/>
    <col min="12" max="12" width="12.85546875" style="1" hidden="1" customWidth="1"/>
    <col min="13" max="13" width="3.140625" style="1" hidden="1" customWidth="1"/>
    <col min="14" max="14" width="12.85546875" style="1" hidden="1" customWidth="1"/>
    <col min="15" max="15" width="3.140625" style="1" customWidth="1"/>
    <col min="16" max="16" width="12.85546875" style="1" customWidth="1"/>
    <col min="17" max="17" width="3.140625" style="1" customWidth="1"/>
    <col min="18" max="18" width="12.85546875" style="1" hidden="1" customWidth="1"/>
    <col min="19" max="19" width="3.140625" style="1" hidden="1" customWidth="1"/>
    <col min="20" max="20" width="12.85546875" style="1" hidden="1" customWidth="1"/>
    <col min="21" max="21" width="3.140625" style="1" hidden="1" customWidth="1"/>
    <col min="22" max="22" width="12.85546875" style="1" hidden="1" customWidth="1"/>
    <col min="23" max="23" width="3.140625" style="1" hidden="1" customWidth="1"/>
    <col min="24" max="24" width="12.85546875" style="1" customWidth="1"/>
    <col min="25" max="25" width="3.140625" style="1" customWidth="1"/>
    <col min="26" max="26" width="12.85546875" style="1" hidden="1" customWidth="1"/>
    <col min="27" max="27" width="3.28515625" style="1" hidden="1" customWidth="1"/>
    <col min="28" max="28" width="13" style="1" hidden="1" customWidth="1"/>
    <col min="29" max="29" width="3.28515625" style="1" hidden="1" customWidth="1"/>
    <col min="30" max="30" width="13" style="1" hidden="1" customWidth="1"/>
    <col min="31" max="31" width="3.28515625" style="1" hidden="1" customWidth="1"/>
    <col min="32" max="32" width="13" style="1" customWidth="1"/>
    <col min="33" max="33" width="3.28515625" style="1" hidden="1" customWidth="1"/>
    <col min="34" max="34" width="13" style="1" hidden="1" customWidth="1"/>
    <col min="35" max="35" width="3.28515625" style="1" hidden="1" customWidth="1"/>
    <col min="36" max="36" width="13" style="1" hidden="1" customWidth="1"/>
    <col min="37" max="37" width="3.28515625" style="1" hidden="1" customWidth="1"/>
    <col min="38" max="38" width="13" style="1" hidden="1" customWidth="1"/>
    <col min="39" max="39" width="3.28515625" style="1" customWidth="1"/>
    <col min="40" max="40" width="13" style="1" customWidth="1"/>
    <col min="41" max="41" width="3.28515625" style="1" customWidth="1"/>
    <col min="42" max="42" width="13" style="1" customWidth="1"/>
    <col min="43" max="43" width="3.28515625" style="1" customWidth="1"/>
    <col min="44" max="44" width="13" style="203" customWidth="1"/>
    <col min="45" max="45" width="3.28515625" style="1" customWidth="1"/>
    <col min="46" max="46" width="13" style="1" customWidth="1"/>
    <col min="47" max="47" width="3.28515625" style="1" customWidth="1"/>
    <col min="48" max="48" width="13" style="1" customWidth="1"/>
    <col min="49" max="49" width="3.28515625" style="1" customWidth="1"/>
    <col min="50" max="50" width="13" style="1" customWidth="1"/>
    <col min="51" max="51" width="3.28515625" style="1" customWidth="1"/>
    <col min="52" max="52" width="13" style="1" customWidth="1"/>
    <col min="53" max="53" width="3.28515625" style="1" customWidth="1"/>
    <col min="54" max="54" width="13" style="1" customWidth="1"/>
    <col min="55" max="55" width="3.28515625" style="1" customWidth="1"/>
    <col min="56" max="56" width="13" style="1" customWidth="1"/>
    <col min="57" max="16384" width="9.140625" style="1"/>
  </cols>
  <sheetData>
    <row r="1" spans="2:56" ht="67.5" customHeight="1" x14ac:dyDescent="0.2"/>
    <row r="2" spans="2:56" ht="18" x14ac:dyDescent="0.25">
      <c r="B2" s="39" t="s">
        <v>82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row>
    <row r="3" spans="2:56" ht="6.75" customHeight="1" x14ac:dyDescent="0.2"/>
    <row r="4" spans="2:56" ht="15" x14ac:dyDescent="0.25">
      <c r="AP4" s="355"/>
      <c r="AQ4" s="355"/>
      <c r="AR4" s="355"/>
      <c r="AS4" s="355"/>
      <c r="AT4" s="355"/>
      <c r="AU4" s="355"/>
      <c r="AV4" s="355"/>
      <c r="AX4" s="369"/>
      <c r="AZ4" s="369"/>
      <c r="BB4" s="369"/>
      <c r="BC4" s="355"/>
      <c r="BD4" s="355"/>
    </row>
    <row r="5" spans="2:56" ht="15" x14ac:dyDescent="0.25">
      <c r="B5" s="15" t="s">
        <v>86</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62"/>
      <c r="AQ5" s="362"/>
      <c r="AR5" s="386"/>
      <c r="AS5" s="362"/>
      <c r="AT5" s="362"/>
      <c r="AU5" s="362"/>
      <c r="AV5" s="362"/>
      <c r="AW5" s="3"/>
      <c r="AX5" s="362"/>
      <c r="AY5" s="3"/>
      <c r="AZ5" s="362"/>
      <c r="BA5" s="3"/>
      <c r="BB5" s="362"/>
      <c r="BC5" s="362"/>
      <c r="BD5" s="362"/>
    </row>
    <row r="6" spans="2:56" ht="6" customHeight="1" x14ac:dyDescent="0.2">
      <c r="AP6" s="102"/>
      <c r="AQ6" s="102"/>
      <c r="AS6" s="102"/>
      <c r="AT6" s="102"/>
      <c r="AU6" s="102"/>
      <c r="AV6" s="102"/>
      <c r="AX6" s="102"/>
      <c r="AZ6" s="102"/>
      <c r="BB6" s="102"/>
      <c r="BC6" s="102"/>
      <c r="BD6" s="102"/>
    </row>
    <row r="7" spans="2:56" ht="29.25" x14ac:dyDescent="0.25">
      <c r="B7" s="7" t="s">
        <v>5</v>
      </c>
      <c r="D7" s="66" t="s">
        <v>140</v>
      </c>
      <c r="E7"/>
      <c r="F7" s="66" t="s">
        <v>141</v>
      </c>
      <c r="G7"/>
      <c r="H7" s="66" t="s">
        <v>136</v>
      </c>
      <c r="I7" s="71"/>
      <c r="J7" s="65" t="s">
        <v>0</v>
      </c>
      <c r="K7" s="71"/>
      <c r="L7" s="65" t="s">
        <v>4</v>
      </c>
      <c r="M7" s="71"/>
      <c r="N7" s="65" t="s">
        <v>117</v>
      </c>
      <c r="O7" s="71"/>
      <c r="P7" s="66" t="s">
        <v>126</v>
      </c>
      <c r="Q7" s="71"/>
      <c r="R7" s="65" t="s">
        <v>142</v>
      </c>
      <c r="S7" s="71"/>
      <c r="T7" s="65" t="s">
        <v>147</v>
      </c>
      <c r="U7" s="71"/>
      <c r="V7" s="65" t="s">
        <v>150</v>
      </c>
      <c r="W7" s="71"/>
      <c r="X7" s="66" t="s">
        <v>153</v>
      </c>
      <c r="Y7" s="71"/>
      <c r="Z7" s="65" t="s">
        <v>196</v>
      </c>
      <c r="AA7" s="71"/>
      <c r="AB7" s="65" t="s">
        <v>202</v>
      </c>
      <c r="AC7" s="71"/>
      <c r="AD7" s="65" t="s">
        <v>204</v>
      </c>
      <c r="AE7" s="71"/>
      <c r="AF7" s="66" t="s">
        <v>206</v>
      </c>
      <c r="AG7" s="71"/>
      <c r="AH7" s="65" t="s">
        <v>208</v>
      </c>
      <c r="AI7" s="71"/>
      <c r="AJ7" s="65" t="s">
        <v>215</v>
      </c>
      <c r="AK7" s="314"/>
      <c r="AL7" s="65" t="s">
        <v>216</v>
      </c>
      <c r="AM7" s="314"/>
      <c r="AN7" s="66" t="s">
        <v>217</v>
      </c>
      <c r="AO7" s="314"/>
      <c r="AP7" s="357" t="s">
        <v>219</v>
      </c>
      <c r="AQ7" s="363"/>
      <c r="AR7" s="277" t="s">
        <v>232</v>
      </c>
      <c r="AS7" s="363"/>
      <c r="AT7" s="357" t="s">
        <v>233</v>
      </c>
      <c r="AU7" s="363"/>
      <c r="AV7" s="358" t="s">
        <v>235</v>
      </c>
      <c r="AW7" s="314"/>
      <c r="AX7" s="358" t="s">
        <v>243</v>
      </c>
      <c r="AY7" s="314"/>
      <c r="AZ7" s="357" t="s">
        <v>245</v>
      </c>
      <c r="BA7" s="314"/>
      <c r="BB7" s="357" t="s">
        <v>246</v>
      </c>
      <c r="BC7" s="363"/>
      <c r="BD7" s="358" t="s">
        <v>249</v>
      </c>
    </row>
    <row r="8" spans="2:56" ht="6.75" customHeight="1" x14ac:dyDescent="0.25">
      <c r="B8" s="7"/>
      <c r="D8" s="76"/>
      <c r="E8" s="76"/>
      <c r="F8" s="76"/>
      <c r="G8" s="2"/>
      <c r="H8" s="76"/>
      <c r="I8" s="2"/>
      <c r="J8" s="4"/>
      <c r="K8" s="2"/>
      <c r="L8" s="4"/>
      <c r="M8" s="2"/>
      <c r="N8" s="4"/>
      <c r="O8" s="2"/>
      <c r="P8" s="4"/>
      <c r="Q8" s="2"/>
      <c r="R8" s="4"/>
      <c r="S8" s="2"/>
      <c r="T8" s="4"/>
      <c r="U8" s="2"/>
      <c r="V8" s="4"/>
      <c r="W8" s="2"/>
      <c r="X8" s="4"/>
      <c r="Y8" s="2"/>
      <c r="Z8" s="4"/>
      <c r="AA8" s="2"/>
      <c r="AB8" s="4"/>
      <c r="AC8" s="2"/>
      <c r="AD8" s="4"/>
      <c r="AE8" s="2"/>
      <c r="AF8" s="4"/>
      <c r="AG8" s="2"/>
      <c r="AH8" s="4"/>
      <c r="AI8" s="2"/>
      <c r="AJ8" s="4"/>
      <c r="AK8" s="2"/>
      <c r="AL8" s="4"/>
      <c r="AM8" s="2"/>
      <c r="AN8" s="4"/>
      <c r="AO8" s="2"/>
      <c r="AP8" s="359"/>
      <c r="AQ8" s="43"/>
      <c r="AR8" s="221"/>
      <c r="AS8" s="43"/>
      <c r="AT8" s="359"/>
      <c r="AU8" s="43"/>
      <c r="AV8" s="359"/>
      <c r="AW8" s="2"/>
      <c r="AX8" s="359"/>
      <c r="AY8" s="2"/>
      <c r="AZ8" s="359"/>
      <c r="BA8" s="2"/>
      <c r="BB8" s="359"/>
      <c r="BC8" s="43"/>
      <c r="BD8" s="359"/>
    </row>
    <row r="9" spans="2:56" x14ac:dyDescent="0.2">
      <c r="B9" s="53" t="s">
        <v>52</v>
      </c>
      <c r="C9" s="53"/>
      <c r="D9" s="54">
        <v>3486</v>
      </c>
      <c r="E9" s="54"/>
      <c r="F9" s="54">
        <v>3272</v>
      </c>
      <c r="G9" s="54"/>
      <c r="H9" s="54">
        <v>3190</v>
      </c>
      <c r="I9" s="54"/>
      <c r="J9" s="63">
        <v>3144</v>
      </c>
      <c r="K9" s="54"/>
      <c r="L9" s="54">
        <v>3114</v>
      </c>
      <c r="M9" s="54"/>
      <c r="N9" s="63">
        <v>3051</v>
      </c>
      <c r="O9" s="54"/>
      <c r="P9" s="124">
        <v>3038</v>
      </c>
      <c r="Q9" s="54"/>
      <c r="R9" s="124">
        <v>3054</v>
      </c>
      <c r="S9" s="54"/>
      <c r="T9" s="124">
        <v>3055</v>
      </c>
      <c r="U9" s="54"/>
      <c r="V9" s="124">
        <v>3089</v>
      </c>
      <c r="W9" s="54"/>
      <c r="X9" s="124">
        <v>3100</v>
      </c>
      <c r="Y9" s="54"/>
      <c r="Z9" s="124">
        <v>3182</v>
      </c>
      <c r="AA9" s="54"/>
      <c r="AB9" s="124">
        <v>3175</v>
      </c>
      <c r="AC9" s="54"/>
      <c r="AD9" s="124">
        <v>3164</v>
      </c>
      <c r="AE9" s="54"/>
      <c r="AF9" s="124">
        <v>3168</v>
      </c>
      <c r="AG9" s="54"/>
      <c r="AH9" s="124">
        <v>3199</v>
      </c>
      <c r="AI9" s="54"/>
      <c r="AJ9" s="124">
        <v>3219</v>
      </c>
      <c r="AK9" s="54"/>
      <c r="AL9" s="124">
        <v>3259</v>
      </c>
      <c r="AM9" s="54"/>
      <c r="AN9" s="124">
        <v>3312</v>
      </c>
      <c r="AO9" s="54"/>
      <c r="AP9" s="124">
        <v>5934</v>
      </c>
      <c r="AQ9" s="63"/>
      <c r="AR9" s="193">
        <v>5871</v>
      </c>
      <c r="AS9" s="63"/>
      <c r="AT9" s="124">
        <v>6160</v>
      </c>
      <c r="AU9" s="63"/>
      <c r="AV9" s="124">
        <v>6105</v>
      </c>
      <c r="AW9" s="54"/>
      <c r="AX9" s="124">
        <v>6029</v>
      </c>
      <c r="AY9" s="54"/>
      <c r="AZ9" s="124">
        <v>6137</v>
      </c>
      <c r="BA9" s="54"/>
      <c r="BB9" s="124">
        <v>6120</v>
      </c>
      <c r="BC9" s="63"/>
      <c r="BD9" s="332">
        <v>6134</v>
      </c>
    </row>
    <row r="10" spans="2:56" x14ac:dyDescent="0.2">
      <c r="B10" s="53" t="s">
        <v>53</v>
      </c>
      <c r="C10" s="53"/>
      <c r="D10" s="54">
        <v>5983</v>
      </c>
      <c r="E10" s="54"/>
      <c r="F10" s="54">
        <v>5901</v>
      </c>
      <c r="G10" s="54"/>
      <c r="H10" s="200">
        <v>6117</v>
      </c>
      <c r="I10" s="54"/>
      <c r="J10" s="63">
        <v>4559</v>
      </c>
      <c r="K10" s="54"/>
      <c r="L10" s="54">
        <v>4585</v>
      </c>
      <c r="M10" s="54"/>
      <c r="N10" s="63">
        <v>4504</v>
      </c>
      <c r="O10" s="54"/>
      <c r="P10" s="124">
        <v>4832</v>
      </c>
      <c r="Q10" s="54"/>
      <c r="R10" s="124">
        <v>4892</v>
      </c>
      <c r="S10" s="54"/>
      <c r="T10" s="124">
        <v>5038</v>
      </c>
      <c r="U10" s="54"/>
      <c r="V10" s="124">
        <v>5305</v>
      </c>
      <c r="W10" s="54"/>
      <c r="X10" s="124">
        <v>5515</v>
      </c>
      <c r="Y10" s="54"/>
      <c r="Z10" s="124">
        <v>5784</v>
      </c>
      <c r="AA10" s="54"/>
      <c r="AB10" s="124">
        <v>5712</v>
      </c>
      <c r="AC10" s="54"/>
      <c r="AD10" s="124">
        <v>5632</v>
      </c>
      <c r="AE10" s="54"/>
      <c r="AF10" s="124">
        <v>5808</v>
      </c>
      <c r="AG10" s="54"/>
      <c r="AH10" s="124">
        <v>5727</v>
      </c>
      <c r="AI10" s="54"/>
      <c r="AJ10" s="124">
        <v>5836</v>
      </c>
      <c r="AK10" s="54"/>
      <c r="AL10" s="124">
        <v>5845</v>
      </c>
      <c r="AM10" s="54"/>
      <c r="AN10" s="124">
        <v>6041</v>
      </c>
      <c r="AO10" s="54"/>
      <c r="AP10" s="124">
        <v>6466</v>
      </c>
      <c r="AQ10" s="63"/>
      <c r="AR10" s="193">
        <v>6229</v>
      </c>
      <c r="AS10" s="63"/>
      <c r="AT10" s="124">
        <v>6268</v>
      </c>
      <c r="AU10" s="63"/>
      <c r="AV10" s="124">
        <v>6495</v>
      </c>
      <c r="AW10" s="54"/>
      <c r="AX10" s="124">
        <v>6480</v>
      </c>
      <c r="AY10" s="54"/>
      <c r="AZ10" s="124">
        <v>6616</v>
      </c>
      <c r="BA10" s="54"/>
      <c r="BB10" s="124">
        <v>6575</v>
      </c>
      <c r="BC10" s="63"/>
      <c r="BD10" s="332">
        <v>6785</v>
      </c>
    </row>
    <row r="11" spans="2:56" x14ac:dyDescent="0.2">
      <c r="B11" s="1" t="s">
        <v>54</v>
      </c>
      <c r="D11" s="21">
        <v>562</v>
      </c>
      <c r="E11" s="21"/>
      <c r="F11" s="21">
        <v>1057</v>
      </c>
      <c r="G11" s="21"/>
      <c r="H11" s="217">
        <v>1122</v>
      </c>
      <c r="I11" s="21"/>
      <c r="J11" s="98">
        <v>617</v>
      </c>
      <c r="K11" s="21"/>
      <c r="L11" s="21">
        <v>630</v>
      </c>
      <c r="M11" s="21"/>
      <c r="N11" s="98">
        <v>975</v>
      </c>
      <c r="O11" s="21"/>
      <c r="P11" s="120">
        <v>878</v>
      </c>
      <c r="Q11" s="21"/>
      <c r="R11" s="120">
        <v>867</v>
      </c>
      <c r="S11" s="21"/>
      <c r="T11" s="120">
        <v>872</v>
      </c>
      <c r="U11" s="21"/>
      <c r="V11" s="120">
        <v>392</v>
      </c>
      <c r="W11" s="217"/>
      <c r="X11" s="198">
        <v>357</v>
      </c>
      <c r="Y11" s="217"/>
      <c r="Z11" s="198">
        <v>359</v>
      </c>
      <c r="AA11" s="217"/>
      <c r="AB11" s="198">
        <v>59</v>
      </c>
      <c r="AC11" s="217"/>
      <c r="AD11" s="198">
        <v>47</v>
      </c>
      <c r="AE11" s="217"/>
      <c r="AF11" s="198">
        <v>53</v>
      </c>
      <c r="AG11" s="217"/>
      <c r="AH11" s="198">
        <v>55</v>
      </c>
      <c r="AI11" s="217"/>
      <c r="AJ11" s="198">
        <v>47</v>
      </c>
      <c r="AK11" s="217"/>
      <c r="AL11" s="198">
        <v>45</v>
      </c>
      <c r="AM11" s="217"/>
      <c r="AN11" s="198">
        <v>43</v>
      </c>
      <c r="AO11" s="217"/>
      <c r="AP11" s="120">
        <v>47</v>
      </c>
      <c r="AQ11" s="41"/>
      <c r="AR11" s="198">
        <v>47</v>
      </c>
      <c r="AS11" s="41"/>
      <c r="AT11" s="120">
        <v>48</v>
      </c>
      <c r="AU11" s="41"/>
      <c r="AV11" s="120">
        <v>47</v>
      </c>
      <c r="AW11" s="217"/>
      <c r="AX11" s="120">
        <v>47</v>
      </c>
      <c r="AY11" s="217"/>
      <c r="AZ11" s="120">
        <v>46</v>
      </c>
      <c r="BA11" s="217"/>
      <c r="BB11" s="120">
        <v>47</v>
      </c>
      <c r="BC11" s="41"/>
      <c r="BD11" s="361">
        <v>46</v>
      </c>
    </row>
    <row r="12" spans="2:56" x14ac:dyDescent="0.2">
      <c r="B12" s="53" t="s">
        <v>55</v>
      </c>
      <c r="C12" s="53"/>
      <c r="D12" s="54">
        <v>108</v>
      </c>
      <c r="E12" s="54"/>
      <c r="F12" s="54">
        <v>255</v>
      </c>
      <c r="G12" s="54"/>
      <c r="H12" s="200">
        <v>197</v>
      </c>
      <c r="I12" s="54"/>
      <c r="J12" s="63">
        <v>162</v>
      </c>
      <c r="K12" s="54"/>
      <c r="L12" s="54">
        <v>274</v>
      </c>
      <c r="M12" s="54"/>
      <c r="N12" s="63">
        <v>278</v>
      </c>
      <c r="O12" s="54"/>
      <c r="P12" s="124">
        <v>150</v>
      </c>
      <c r="Q12" s="54"/>
      <c r="R12" s="124">
        <v>148</v>
      </c>
      <c r="S12" s="54"/>
      <c r="T12" s="124">
        <v>152</v>
      </c>
      <c r="U12" s="54"/>
      <c r="V12" s="124">
        <v>90</v>
      </c>
      <c r="W12" s="54"/>
      <c r="X12" s="124">
        <v>83</v>
      </c>
      <c r="Y12" s="54"/>
      <c r="Z12" s="124">
        <v>94</v>
      </c>
      <c r="AA12" s="54"/>
      <c r="AB12" s="124">
        <v>92</v>
      </c>
      <c r="AC12" s="54"/>
      <c r="AD12" s="124">
        <v>114</v>
      </c>
      <c r="AE12" s="54"/>
      <c r="AF12" s="124">
        <v>116</v>
      </c>
      <c r="AG12" s="54"/>
      <c r="AH12" s="124">
        <v>134</v>
      </c>
      <c r="AI12" s="54"/>
      <c r="AJ12" s="124">
        <v>139</v>
      </c>
      <c r="AK12" s="54"/>
      <c r="AL12" s="124">
        <v>167</v>
      </c>
      <c r="AM12" s="54"/>
      <c r="AN12" s="124">
        <v>213</v>
      </c>
      <c r="AO12" s="54"/>
      <c r="AP12" s="124">
        <v>213</v>
      </c>
      <c r="AQ12" s="63"/>
      <c r="AR12" s="193">
        <v>293</v>
      </c>
      <c r="AS12" s="63"/>
      <c r="AT12" s="124">
        <v>340</v>
      </c>
      <c r="AU12" s="63"/>
      <c r="AV12" s="124">
        <v>327</v>
      </c>
      <c r="AW12" s="54"/>
      <c r="AX12" s="124">
        <v>314</v>
      </c>
      <c r="AY12" s="54"/>
      <c r="AZ12" s="124">
        <v>197</v>
      </c>
      <c r="BA12" s="54"/>
      <c r="BB12" s="124">
        <v>229</v>
      </c>
      <c r="BC12" s="63"/>
      <c r="BD12" s="332">
        <v>233</v>
      </c>
    </row>
    <row r="13" spans="2:56" x14ac:dyDescent="0.2">
      <c r="B13" s="1" t="s">
        <v>56</v>
      </c>
      <c r="D13" s="21">
        <v>518</v>
      </c>
      <c r="E13" s="21"/>
      <c r="F13" s="21">
        <v>477</v>
      </c>
      <c r="G13" s="21"/>
      <c r="H13" s="217">
        <v>842</v>
      </c>
      <c r="I13" s="21"/>
      <c r="J13" s="98">
        <v>771</v>
      </c>
      <c r="K13" s="21"/>
      <c r="L13" s="21">
        <v>740</v>
      </c>
      <c r="M13" s="21"/>
      <c r="N13" s="98">
        <v>810</v>
      </c>
      <c r="O13" s="21"/>
      <c r="P13" s="120">
        <v>837</v>
      </c>
      <c r="Q13" s="21"/>
      <c r="R13" s="120">
        <v>1041</v>
      </c>
      <c r="S13" s="21"/>
      <c r="T13" s="120">
        <v>1010</v>
      </c>
      <c r="U13" s="21"/>
      <c r="V13" s="120">
        <v>1240</v>
      </c>
      <c r="W13" s="21"/>
      <c r="X13" s="120">
        <v>1127</v>
      </c>
      <c r="Y13" s="21"/>
      <c r="Z13" s="120">
        <v>1448</v>
      </c>
      <c r="AA13" s="21"/>
      <c r="AB13" s="120">
        <v>1017</v>
      </c>
      <c r="AC13" s="21"/>
      <c r="AD13" s="120">
        <v>1110</v>
      </c>
      <c r="AE13" s="21"/>
      <c r="AF13" s="120">
        <v>1110</v>
      </c>
      <c r="AG13" s="21"/>
      <c r="AH13" s="120">
        <v>1150</v>
      </c>
      <c r="AI13" s="21"/>
      <c r="AJ13" s="120">
        <v>1611</v>
      </c>
      <c r="AK13" s="21"/>
      <c r="AL13" s="120">
        <v>1579</v>
      </c>
      <c r="AM13" s="21"/>
      <c r="AN13" s="120">
        <v>1162</v>
      </c>
      <c r="AO13" s="21"/>
      <c r="AP13" s="198">
        <v>1214</v>
      </c>
      <c r="AQ13" s="217"/>
      <c r="AR13" s="198">
        <v>1181</v>
      </c>
      <c r="AS13" s="217"/>
      <c r="AT13" s="198">
        <v>1140</v>
      </c>
      <c r="AU13" s="217"/>
      <c r="AV13" s="198">
        <v>1226</v>
      </c>
      <c r="AW13" s="217"/>
      <c r="AX13" s="198">
        <v>1410</v>
      </c>
      <c r="AY13" s="217"/>
      <c r="AZ13" s="198">
        <v>1410</v>
      </c>
      <c r="BA13" s="217"/>
      <c r="BB13" s="198">
        <v>1240</v>
      </c>
      <c r="BC13" s="217"/>
      <c r="BD13" s="272">
        <v>1419</v>
      </c>
    </row>
    <row r="14" spans="2:56" x14ac:dyDescent="0.2">
      <c r="B14" s="53" t="s">
        <v>57</v>
      </c>
      <c r="C14" s="53"/>
      <c r="D14" s="54">
        <v>23</v>
      </c>
      <c r="E14" s="54"/>
      <c r="F14" s="54">
        <v>23</v>
      </c>
      <c r="G14" s="54"/>
      <c r="H14" s="200">
        <v>21</v>
      </c>
      <c r="I14" s="54"/>
      <c r="J14" s="63">
        <v>21</v>
      </c>
      <c r="K14" s="54"/>
      <c r="L14" s="54">
        <v>20</v>
      </c>
      <c r="M14" s="54"/>
      <c r="N14" s="63">
        <v>20</v>
      </c>
      <c r="O14" s="54"/>
      <c r="P14" s="124">
        <v>13</v>
      </c>
      <c r="Q14" s="54"/>
      <c r="R14" s="124">
        <v>14</v>
      </c>
      <c r="S14" s="54"/>
      <c r="T14" s="124">
        <v>14</v>
      </c>
      <c r="U14" s="54"/>
      <c r="V14" s="124">
        <v>13</v>
      </c>
      <c r="W14" s="54"/>
      <c r="X14" s="124">
        <v>11</v>
      </c>
      <c r="Y14" s="54"/>
      <c r="Z14" s="124">
        <v>13</v>
      </c>
      <c r="AA14" s="54"/>
      <c r="AB14" s="124">
        <v>14</v>
      </c>
      <c r="AC14" s="54"/>
      <c r="AD14" s="124">
        <v>14</v>
      </c>
      <c r="AE14" s="54"/>
      <c r="AF14" s="124">
        <v>11</v>
      </c>
      <c r="AG14" s="54"/>
      <c r="AH14" s="124">
        <v>11</v>
      </c>
      <c r="AI14" s="54"/>
      <c r="AJ14" s="124">
        <v>11</v>
      </c>
      <c r="AK14" s="54"/>
      <c r="AL14" s="124">
        <v>10</v>
      </c>
      <c r="AM14" s="54"/>
      <c r="AN14" s="124">
        <v>8</v>
      </c>
      <c r="AO14" s="54"/>
      <c r="AP14" s="193">
        <v>9</v>
      </c>
      <c r="AQ14" s="200"/>
      <c r="AR14" s="193">
        <v>9</v>
      </c>
      <c r="AS14" s="200"/>
      <c r="AT14" s="193">
        <v>9</v>
      </c>
      <c r="AU14" s="200"/>
      <c r="AV14" s="193">
        <v>14</v>
      </c>
      <c r="AW14" s="200"/>
      <c r="AX14" s="193">
        <v>14</v>
      </c>
      <c r="AY14" s="200"/>
      <c r="AZ14" s="193">
        <v>14</v>
      </c>
      <c r="BA14" s="200"/>
      <c r="BB14" s="193">
        <v>13</v>
      </c>
      <c r="BC14" s="200"/>
      <c r="BD14" s="272">
        <v>16</v>
      </c>
    </row>
    <row r="15" spans="2:56" x14ac:dyDescent="0.2">
      <c r="B15" s="1" t="s">
        <v>58</v>
      </c>
      <c r="D15" s="21">
        <v>59</v>
      </c>
      <c r="E15" s="21"/>
      <c r="F15" s="21">
        <v>41</v>
      </c>
      <c r="G15" s="21"/>
      <c r="H15" s="217">
        <v>35</v>
      </c>
      <c r="I15" s="21"/>
      <c r="J15" s="98">
        <v>30</v>
      </c>
      <c r="K15" s="21"/>
      <c r="L15" s="21">
        <v>28</v>
      </c>
      <c r="M15" s="21"/>
      <c r="N15" s="98">
        <v>29</v>
      </c>
      <c r="O15" s="21"/>
      <c r="P15" s="120">
        <v>30</v>
      </c>
      <c r="Q15" s="21"/>
      <c r="R15" s="120">
        <v>32</v>
      </c>
      <c r="S15" s="21"/>
      <c r="T15" s="120">
        <v>39</v>
      </c>
      <c r="U15" s="21"/>
      <c r="V15" s="120">
        <v>43</v>
      </c>
      <c r="W15" s="21"/>
      <c r="X15" s="120">
        <v>58</v>
      </c>
      <c r="Y15" s="21"/>
      <c r="Z15" s="120">
        <v>57</v>
      </c>
      <c r="AA15" s="21"/>
      <c r="AB15" s="120">
        <v>60</v>
      </c>
      <c r="AC15" s="21"/>
      <c r="AD15" s="120">
        <v>56</v>
      </c>
      <c r="AE15" s="21"/>
      <c r="AF15" s="120">
        <v>54</v>
      </c>
      <c r="AG15" s="21"/>
      <c r="AH15" s="120">
        <v>58</v>
      </c>
      <c r="AI15" s="21"/>
      <c r="AJ15" s="120">
        <v>53</v>
      </c>
      <c r="AK15" s="21"/>
      <c r="AL15" s="120">
        <v>52</v>
      </c>
      <c r="AM15" s="21"/>
      <c r="AN15" s="120">
        <v>58</v>
      </c>
      <c r="AO15" s="21"/>
      <c r="AP15" s="198">
        <v>67</v>
      </c>
      <c r="AQ15" s="217"/>
      <c r="AR15" s="198">
        <v>51</v>
      </c>
      <c r="AS15" s="217"/>
      <c r="AT15" s="198">
        <v>68</v>
      </c>
      <c r="AU15" s="217"/>
      <c r="AV15" s="198">
        <v>296</v>
      </c>
      <c r="AW15" s="217"/>
      <c r="AX15" s="198">
        <v>265</v>
      </c>
      <c r="AY15" s="217"/>
      <c r="AZ15" s="198">
        <v>332</v>
      </c>
      <c r="BA15" s="217"/>
      <c r="BB15" s="198">
        <v>430</v>
      </c>
      <c r="BC15" s="217"/>
      <c r="BD15" s="269">
        <v>56</v>
      </c>
    </row>
    <row r="16" spans="2:56" ht="15" x14ac:dyDescent="0.25">
      <c r="B16" s="9" t="s">
        <v>59</v>
      </c>
      <c r="C16" s="10"/>
      <c r="D16" s="34">
        <v>10739</v>
      </c>
      <c r="E16" s="34"/>
      <c r="F16" s="34">
        <v>11026</v>
      </c>
      <c r="G16" s="34"/>
      <c r="H16" s="218">
        <v>11524</v>
      </c>
      <c r="I16" s="34"/>
      <c r="J16" s="47">
        <v>9311</v>
      </c>
      <c r="K16" s="34"/>
      <c r="L16" s="34">
        <v>9398</v>
      </c>
      <c r="M16" s="34"/>
      <c r="N16" s="47">
        <v>9677</v>
      </c>
      <c r="O16" s="34"/>
      <c r="P16" s="123">
        <v>9778</v>
      </c>
      <c r="Q16" s="34"/>
      <c r="R16" s="123">
        <v>10048</v>
      </c>
      <c r="S16" s="34"/>
      <c r="T16" s="123">
        <v>10180</v>
      </c>
      <c r="U16" s="34"/>
      <c r="V16" s="123">
        <v>10172</v>
      </c>
      <c r="W16" s="34"/>
      <c r="X16" s="123">
        <v>10251</v>
      </c>
      <c r="Y16" s="34"/>
      <c r="Z16" s="123">
        <v>10937</v>
      </c>
      <c r="AA16" s="34"/>
      <c r="AB16" s="123">
        <v>10129</v>
      </c>
      <c r="AC16" s="34"/>
      <c r="AD16" s="123">
        <v>10137</v>
      </c>
      <c r="AE16" s="34"/>
      <c r="AF16" s="123">
        <v>10320</v>
      </c>
      <c r="AG16" s="34"/>
      <c r="AH16" s="123">
        <v>10334</v>
      </c>
      <c r="AI16" s="34"/>
      <c r="AJ16" s="123">
        <v>10916</v>
      </c>
      <c r="AK16" s="34"/>
      <c r="AL16" s="123">
        <v>10957</v>
      </c>
      <c r="AM16" s="34"/>
      <c r="AN16" s="123">
        <v>10837</v>
      </c>
      <c r="AO16" s="34"/>
      <c r="AP16" s="210">
        <v>13950</v>
      </c>
      <c r="AQ16" s="218"/>
      <c r="AR16" s="210">
        <v>13681</v>
      </c>
      <c r="AS16" s="218"/>
      <c r="AT16" s="210">
        <v>14033</v>
      </c>
      <c r="AU16" s="218"/>
      <c r="AV16" s="210">
        <v>14510</v>
      </c>
      <c r="AW16" s="218"/>
      <c r="AX16" s="210">
        <v>14559</v>
      </c>
      <c r="AY16" s="218"/>
      <c r="AZ16" s="210">
        <v>14752</v>
      </c>
      <c r="BA16" s="218"/>
      <c r="BB16" s="210">
        <v>14654</v>
      </c>
      <c r="BC16" s="218"/>
      <c r="BD16" s="282">
        <v>14689</v>
      </c>
    </row>
    <row r="17" spans="2:56" x14ac:dyDescent="0.2">
      <c r="B17" s="1" t="s">
        <v>63</v>
      </c>
      <c r="D17" s="21">
        <v>1585</v>
      </c>
      <c r="E17" s="21"/>
      <c r="F17" s="21">
        <v>1645</v>
      </c>
      <c r="G17" s="21"/>
      <c r="H17" s="217">
        <v>1648</v>
      </c>
      <c r="I17" s="21"/>
      <c r="J17" s="98">
        <v>1811</v>
      </c>
      <c r="K17" s="21"/>
      <c r="L17" s="21">
        <v>1745</v>
      </c>
      <c r="M17" s="21"/>
      <c r="N17" s="98">
        <v>1694</v>
      </c>
      <c r="O17" s="21"/>
      <c r="P17" s="120">
        <v>1594</v>
      </c>
      <c r="Q17" s="21"/>
      <c r="R17" s="120">
        <v>1613</v>
      </c>
      <c r="S17" s="21"/>
      <c r="T17" s="120">
        <v>1653</v>
      </c>
      <c r="U17" s="21"/>
      <c r="V17" s="120">
        <v>1765</v>
      </c>
      <c r="W17" s="21"/>
      <c r="X17" s="120">
        <v>1778</v>
      </c>
      <c r="Y17" s="21"/>
      <c r="Z17" s="120">
        <v>1813</v>
      </c>
      <c r="AA17" s="21"/>
      <c r="AB17" s="120">
        <v>1777</v>
      </c>
      <c r="AC17" s="21"/>
      <c r="AD17" s="120">
        <v>1780</v>
      </c>
      <c r="AE17" s="21"/>
      <c r="AF17" s="120">
        <v>1763</v>
      </c>
      <c r="AG17" s="21"/>
      <c r="AH17" s="120">
        <v>1750</v>
      </c>
      <c r="AI17" s="21"/>
      <c r="AJ17" s="120">
        <v>1654</v>
      </c>
      <c r="AK17" s="21"/>
      <c r="AL17" s="120">
        <v>1648</v>
      </c>
      <c r="AM17" s="21"/>
      <c r="AN17" s="120">
        <v>1679</v>
      </c>
      <c r="AO17" s="21"/>
      <c r="AP17" s="198">
        <v>2041</v>
      </c>
      <c r="AQ17" s="217"/>
      <c r="AR17" s="198">
        <v>1994</v>
      </c>
      <c r="AS17" s="217"/>
      <c r="AT17" s="198">
        <v>1995</v>
      </c>
      <c r="AU17" s="217"/>
      <c r="AV17" s="198">
        <v>2038</v>
      </c>
      <c r="AW17" s="217"/>
      <c r="AX17" s="198">
        <v>2138</v>
      </c>
      <c r="AY17" s="217"/>
      <c r="AZ17" s="198">
        <v>2228</v>
      </c>
      <c r="BA17" s="217"/>
      <c r="BB17" s="198">
        <v>2309</v>
      </c>
      <c r="BC17" s="217"/>
      <c r="BD17" s="269">
        <v>2304</v>
      </c>
    </row>
    <row r="18" spans="2:56" x14ac:dyDescent="0.2">
      <c r="B18" s="53" t="s">
        <v>57</v>
      </c>
      <c r="C18" s="53"/>
      <c r="D18" s="54">
        <v>47</v>
      </c>
      <c r="E18" s="54"/>
      <c r="F18" s="54">
        <v>60</v>
      </c>
      <c r="G18" s="54"/>
      <c r="H18" s="200">
        <v>121</v>
      </c>
      <c r="I18" s="54"/>
      <c r="J18" s="63">
        <v>95</v>
      </c>
      <c r="K18" s="54"/>
      <c r="L18" s="54">
        <v>125</v>
      </c>
      <c r="M18" s="54"/>
      <c r="N18" s="63">
        <v>163</v>
      </c>
      <c r="O18" s="54"/>
      <c r="P18" s="124">
        <v>188</v>
      </c>
      <c r="Q18" s="54"/>
      <c r="R18" s="124">
        <v>172</v>
      </c>
      <c r="S18" s="54"/>
      <c r="T18" s="124">
        <v>197</v>
      </c>
      <c r="U18" s="54"/>
      <c r="V18" s="124">
        <v>205</v>
      </c>
      <c r="W18" s="54"/>
      <c r="X18" s="124">
        <v>211</v>
      </c>
      <c r="Y18" s="54"/>
      <c r="Z18" s="124">
        <v>169</v>
      </c>
      <c r="AA18" s="54"/>
      <c r="AB18" s="124">
        <v>209</v>
      </c>
      <c r="AC18" s="54"/>
      <c r="AD18" s="124">
        <v>112</v>
      </c>
      <c r="AE18" s="54"/>
      <c r="AF18" s="124">
        <v>111</v>
      </c>
      <c r="AG18" s="54"/>
      <c r="AH18" s="124">
        <v>76</v>
      </c>
      <c r="AI18" s="54"/>
      <c r="AJ18" s="124">
        <v>104</v>
      </c>
      <c r="AK18" s="54"/>
      <c r="AL18" s="124">
        <v>117</v>
      </c>
      <c r="AM18" s="54"/>
      <c r="AN18" s="124">
        <v>228</v>
      </c>
      <c r="AO18" s="54"/>
      <c r="AP18" s="193">
        <v>214</v>
      </c>
      <c r="AQ18" s="200"/>
      <c r="AR18" s="193">
        <v>239</v>
      </c>
      <c r="AS18" s="200"/>
      <c r="AT18" s="193">
        <v>238</v>
      </c>
      <c r="AU18" s="200"/>
      <c r="AV18" s="193">
        <v>154</v>
      </c>
      <c r="AW18" s="200"/>
      <c r="AX18" s="193">
        <v>155</v>
      </c>
      <c r="AY18" s="200"/>
      <c r="AZ18" s="193">
        <v>95</v>
      </c>
      <c r="BA18" s="200"/>
      <c r="BB18" s="193">
        <v>115</v>
      </c>
      <c r="BC18" s="200"/>
      <c r="BD18" s="272">
        <v>180</v>
      </c>
    </row>
    <row r="19" spans="2:56" x14ac:dyDescent="0.2">
      <c r="B19" s="1" t="s">
        <v>60</v>
      </c>
      <c r="D19" s="21">
        <v>1826</v>
      </c>
      <c r="E19" s="21"/>
      <c r="F19" s="21">
        <v>1711</v>
      </c>
      <c r="G19" s="21"/>
      <c r="H19" s="21">
        <v>1687</v>
      </c>
      <c r="I19" s="21"/>
      <c r="J19" s="98">
        <v>1873</v>
      </c>
      <c r="K19" s="21"/>
      <c r="L19" s="21">
        <v>1820</v>
      </c>
      <c r="M19" s="21"/>
      <c r="N19" s="98">
        <v>1697</v>
      </c>
      <c r="O19" s="21"/>
      <c r="P19" s="120">
        <v>1626</v>
      </c>
      <c r="Q19" s="21"/>
      <c r="R19" s="120">
        <v>1768</v>
      </c>
      <c r="S19" s="21"/>
      <c r="T19" s="120">
        <v>1816</v>
      </c>
      <c r="U19" s="21"/>
      <c r="V19" s="120">
        <v>1816</v>
      </c>
      <c r="W19" s="21"/>
      <c r="X19" s="120">
        <v>1720</v>
      </c>
      <c r="Y19" s="21"/>
      <c r="Z19" s="120">
        <v>2051</v>
      </c>
      <c r="AA19" s="21"/>
      <c r="AB19" s="120">
        <v>2075</v>
      </c>
      <c r="AC19" s="21"/>
      <c r="AD19" s="120">
        <v>1964</v>
      </c>
      <c r="AE19" s="21"/>
      <c r="AF19" s="120">
        <v>1813</v>
      </c>
      <c r="AG19" s="21"/>
      <c r="AH19" s="120">
        <v>1817</v>
      </c>
      <c r="AI19" s="21"/>
      <c r="AJ19" s="120">
        <v>1755</v>
      </c>
      <c r="AK19" s="21"/>
      <c r="AL19" s="120">
        <v>1709</v>
      </c>
      <c r="AM19" s="21"/>
      <c r="AN19" s="120">
        <v>1661</v>
      </c>
      <c r="AO19" s="21"/>
      <c r="AP19" s="198">
        <v>1941</v>
      </c>
      <c r="AQ19" s="217"/>
      <c r="AR19" s="198">
        <v>1910</v>
      </c>
      <c r="AS19" s="217"/>
      <c r="AT19" s="198">
        <v>1829</v>
      </c>
      <c r="AU19" s="217"/>
      <c r="AV19" s="198">
        <v>1755</v>
      </c>
      <c r="AW19" s="217"/>
      <c r="AX19" s="198">
        <v>1839</v>
      </c>
      <c r="AY19" s="217"/>
      <c r="AZ19" s="198">
        <v>1947</v>
      </c>
      <c r="BA19" s="217"/>
      <c r="BB19" s="198">
        <v>1864</v>
      </c>
      <c r="BC19" s="217"/>
      <c r="BD19" s="269">
        <v>1686</v>
      </c>
    </row>
    <row r="20" spans="2:56" x14ac:dyDescent="0.2">
      <c r="B20" s="53" t="s">
        <v>58</v>
      </c>
      <c r="C20" s="53"/>
      <c r="D20" s="54">
        <v>257</v>
      </c>
      <c r="E20" s="54"/>
      <c r="F20" s="54">
        <v>358</v>
      </c>
      <c r="G20" s="54"/>
      <c r="H20" s="200">
        <v>325</v>
      </c>
      <c r="I20" s="54"/>
      <c r="J20" s="63">
        <v>390</v>
      </c>
      <c r="K20" s="54"/>
      <c r="L20" s="54">
        <v>487</v>
      </c>
      <c r="M20" s="54"/>
      <c r="N20" s="63">
        <v>299</v>
      </c>
      <c r="O20" s="54"/>
      <c r="P20" s="124">
        <v>278</v>
      </c>
      <c r="Q20" s="54"/>
      <c r="R20" s="124">
        <v>304</v>
      </c>
      <c r="S20" s="54"/>
      <c r="T20" s="124">
        <v>342</v>
      </c>
      <c r="U20" s="54"/>
      <c r="V20" s="124">
        <v>346</v>
      </c>
      <c r="W20" s="54"/>
      <c r="X20" s="124">
        <v>303</v>
      </c>
      <c r="Y20" s="54"/>
      <c r="Z20" s="124">
        <v>336</v>
      </c>
      <c r="AA20" s="54"/>
      <c r="AB20" s="124">
        <v>345</v>
      </c>
      <c r="AC20" s="54"/>
      <c r="AD20" s="124">
        <v>306</v>
      </c>
      <c r="AE20" s="54"/>
      <c r="AF20" s="124">
        <v>265</v>
      </c>
      <c r="AG20" s="54"/>
      <c r="AH20" s="124">
        <v>314</v>
      </c>
      <c r="AI20" s="54"/>
      <c r="AJ20" s="124">
        <v>328</v>
      </c>
      <c r="AK20" s="54"/>
      <c r="AL20" s="124">
        <v>314</v>
      </c>
      <c r="AM20" s="54"/>
      <c r="AN20" s="124">
        <v>300</v>
      </c>
      <c r="AO20" s="54"/>
      <c r="AP20" s="193">
        <v>360</v>
      </c>
      <c r="AQ20" s="200"/>
      <c r="AR20" s="193">
        <v>414</v>
      </c>
      <c r="AS20" s="200"/>
      <c r="AT20" s="193">
        <v>355</v>
      </c>
      <c r="AU20" s="200"/>
      <c r="AV20" s="193">
        <v>313</v>
      </c>
      <c r="AW20" s="200"/>
      <c r="AX20" s="193">
        <v>365</v>
      </c>
      <c r="AY20" s="200"/>
      <c r="AZ20" s="193">
        <v>349</v>
      </c>
      <c r="BA20" s="200"/>
      <c r="BB20" s="193">
        <v>166</v>
      </c>
      <c r="BC20" s="200"/>
      <c r="BD20" s="272">
        <v>295</v>
      </c>
    </row>
    <row r="21" spans="2:56" x14ac:dyDescent="0.2">
      <c r="B21" s="1" t="s">
        <v>55</v>
      </c>
      <c r="D21" s="21">
        <v>484</v>
      </c>
      <c r="E21" s="21"/>
      <c r="F21" s="21">
        <v>688</v>
      </c>
      <c r="G21" s="21"/>
      <c r="H21" s="21">
        <v>1086</v>
      </c>
      <c r="I21" s="21"/>
      <c r="J21" s="98">
        <v>656</v>
      </c>
      <c r="K21" s="21"/>
      <c r="L21" s="21">
        <v>799</v>
      </c>
      <c r="M21" s="21"/>
      <c r="N21" s="98">
        <v>1095</v>
      </c>
      <c r="O21" s="21"/>
      <c r="P21" s="120">
        <v>748</v>
      </c>
      <c r="Q21" s="21"/>
      <c r="R21" s="120">
        <v>751</v>
      </c>
      <c r="S21" s="21"/>
      <c r="T21" s="120">
        <v>716</v>
      </c>
      <c r="U21" s="21"/>
      <c r="V21" s="120">
        <v>687</v>
      </c>
      <c r="W21" s="21"/>
      <c r="X21" s="120">
        <v>449</v>
      </c>
      <c r="Y21" s="21"/>
      <c r="Z21" s="120">
        <v>769</v>
      </c>
      <c r="AA21" s="21"/>
      <c r="AB21" s="120">
        <v>436</v>
      </c>
      <c r="AC21" s="21"/>
      <c r="AD21" s="120">
        <v>388</v>
      </c>
      <c r="AE21" s="21"/>
      <c r="AF21" s="120">
        <v>365</v>
      </c>
      <c r="AG21" s="21"/>
      <c r="AH21" s="120">
        <v>363</v>
      </c>
      <c r="AI21" s="21"/>
      <c r="AJ21" s="120">
        <v>192</v>
      </c>
      <c r="AK21" s="21"/>
      <c r="AL21" s="120">
        <v>147</v>
      </c>
      <c r="AM21" s="21"/>
      <c r="AN21" s="120">
        <v>317</v>
      </c>
      <c r="AO21" s="21"/>
      <c r="AP21" s="198">
        <v>90</v>
      </c>
      <c r="AQ21" s="217"/>
      <c r="AR21" s="198">
        <v>131</v>
      </c>
      <c r="AS21" s="217"/>
      <c r="AT21" s="198">
        <v>181</v>
      </c>
      <c r="AU21" s="217"/>
      <c r="AV21" s="198">
        <v>166</v>
      </c>
      <c r="AW21" s="217"/>
      <c r="AX21" s="198">
        <v>167</v>
      </c>
      <c r="AY21" s="217"/>
      <c r="AZ21" s="198">
        <v>165</v>
      </c>
      <c r="BA21" s="217"/>
      <c r="BB21" s="198">
        <v>320</v>
      </c>
      <c r="BC21" s="217"/>
      <c r="BD21" s="269">
        <v>140</v>
      </c>
    </row>
    <row r="22" spans="2:56" x14ac:dyDescent="0.2">
      <c r="B22" s="53" t="s">
        <v>61</v>
      </c>
      <c r="C22" s="53"/>
      <c r="D22" s="54">
        <v>1103</v>
      </c>
      <c r="E22" s="54"/>
      <c r="F22" s="54">
        <v>1409</v>
      </c>
      <c r="G22" s="54"/>
      <c r="H22" s="54">
        <v>741</v>
      </c>
      <c r="I22" s="54"/>
      <c r="J22" s="63">
        <v>563</v>
      </c>
      <c r="K22" s="54"/>
      <c r="L22" s="54">
        <v>873</v>
      </c>
      <c r="M22" s="54"/>
      <c r="N22" s="63">
        <v>2425</v>
      </c>
      <c r="O22" s="54"/>
      <c r="P22" s="124">
        <v>1527</v>
      </c>
      <c r="Q22" s="54"/>
      <c r="R22" s="124">
        <v>1575</v>
      </c>
      <c r="S22" s="54"/>
      <c r="T22" s="124">
        <v>881</v>
      </c>
      <c r="U22" s="54"/>
      <c r="V22" s="124">
        <v>1495</v>
      </c>
      <c r="W22" s="54"/>
      <c r="X22" s="124">
        <v>921</v>
      </c>
      <c r="Y22" s="54"/>
      <c r="Z22" s="124">
        <v>1614</v>
      </c>
      <c r="AA22" s="54"/>
      <c r="AB22" s="124">
        <v>1777</v>
      </c>
      <c r="AC22" s="54"/>
      <c r="AD22" s="124">
        <v>2342</v>
      </c>
      <c r="AE22" s="54"/>
      <c r="AF22" s="124">
        <v>2368</v>
      </c>
      <c r="AG22" s="54"/>
      <c r="AH22" s="124">
        <v>2466</v>
      </c>
      <c r="AI22" s="54"/>
      <c r="AJ22" s="124">
        <v>2156</v>
      </c>
      <c r="AK22" s="54"/>
      <c r="AL22" s="124">
        <v>4340</v>
      </c>
      <c r="AM22" s="54"/>
      <c r="AN22" s="124">
        <v>4623</v>
      </c>
      <c r="AO22" s="54"/>
      <c r="AP22" s="193">
        <v>1275</v>
      </c>
      <c r="AQ22" s="200"/>
      <c r="AR22" s="193">
        <v>517</v>
      </c>
      <c r="AS22" s="200"/>
      <c r="AT22" s="193">
        <v>823</v>
      </c>
      <c r="AU22" s="200"/>
      <c r="AV22" s="193">
        <v>1004</v>
      </c>
      <c r="AW22" s="200"/>
      <c r="AX22" s="193">
        <v>1133</v>
      </c>
      <c r="AY22" s="200"/>
      <c r="AZ22" s="193">
        <v>543</v>
      </c>
      <c r="BA22" s="200"/>
      <c r="BB22" s="193">
        <v>717</v>
      </c>
      <c r="BC22" s="200"/>
      <c r="BD22" s="272">
        <v>988</v>
      </c>
    </row>
    <row r="23" spans="2:56" ht="15" customHeight="1" x14ac:dyDescent="0.25">
      <c r="B23" s="321" t="s">
        <v>64</v>
      </c>
      <c r="D23" s="32">
        <v>5302</v>
      </c>
      <c r="E23" s="32"/>
      <c r="F23" s="32">
        <v>5871</v>
      </c>
      <c r="G23" s="32"/>
      <c r="H23" s="219">
        <v>5608</v>
      </c>
      <c r="I23" s="32"/>
      <c r="J23" s="132">
        <v>5388</v>
      </c>
      <c r="K23" s="32"/>
      <c r="L23" s="32">
        <v>5849</v>
      </c>
      <c r="M23" s="32"/>
      <c r="N23" s="132">
        <v>7373</v>
      </c>
      <c r="O23" s="32"/>
      <c r="P23" s="185">
        <v>5961</v>
      </c>
      <c r="Q23" s="32"/>
      <c r="R23" s="185">
        <v>6183</v>
      </c>
      <c r="S23" s="32"/>
      <c r="T23" s="185">
        <v>5605</v>
      </c>
      <c r="U23" s="32"/>
      <c r="V23" s="185">
        <v>6314</v>
      </c>
      <c r="W23" s="32"/>
      <c r="X23" s="185">
        <v>5382</v>
      </c>
      <c r="Y23" s="32"/>
      <c r="Z23" s="185">
        <v>6752</v>
      </c>
      <c r="AA23" s="32"/>
      <c r="AB23" s="185">
        <v>6619</v>
      </c>
      <c r="AC23" s="32"/>
      <c r="AD23" s="185">
        <v>6892</v>
      </c>
      <c r="AE23" s="32"/>
      <c r="AF23" s="185">
        <v>6685</v>
      </c>
      <c r="AG23" s="32"/>
      <c r="AH23" s="185">
        <v>6786</v>
      </c>
      <c r="AI23" s="32"/>
      <c r="AJ23" s="185">
        <v>6189</v>
      </c>
      <c r="AK23" s="32"/>
      <c r="AL23" s="185">
        <v>8275</v>
      </c>
      <c r="AM23" s="32"/>
      <c r="AN23" s="185">
        <v>8808</v>
      </c>
      <c r="AO23" s="32"/>
      <c r="AP23" s="224">
        <v>5921</v>
      </c>
      <c r="AQ23" s="219"/>
      <c r="AR23" s="224">
        <v>5205</v>
      </c>
      <c r="AS23" s="219"/>
      <c r="AT23" s="224">
        <v>5421</v>
      </c>
      <c r="AU23" s="219"/>
      <c r="AV23" s="224">
        <v>5430</v>
      </c>
      <c r="AW23" s="219"/>
      <c r="AX23" s="224">
        <v>5797</v>
      </c>
      <c r="AY23" s="219"/>
      <c r="AZ23" s="224">
        <v>5327</v>
      </c>
      <c r="BA23" s="219"/>
      <c r="BB23" s="224">
        <v>5491</v>
      </c>
      <c r="BC23" s="219"/>
      <c r="BD23" s="347">
        <v>5593</v>
      </c>
    </row>
    <row r="24" spans="2:56" x14ac:dyDescent="0.2">
      <c r="B24" s="69" t="s">
        <v>62</v>
      </c>
      <c r="C24" s="69"/>
      <c r="D24" s="70">
        <v>4502</v>
      </c>
      <c r="E24" s="70"/>
      <c r="F24" s="70">
        <v>47</v>
      </c>
      <c r="G24" s="70"/>
      <c r="H24" s="70">
        <v>34</v>
      </c>
      <c r="I24" s="70"/>
      <c r="J24" s="100">
        <v>2313</v>
      </c>
      <c r="K24" s="70"/>
      <c r="L24" s="70">
        <v>2292</v>
      </c>
      <c r="M24" s="70"/>
      <c r="N24" s="100">
        <v>161</v>
      </c>
      <c r="O24" s="70"/>
      <c r="P24" s="176">
        <v>144</v>
      </c>
      <c r="Q24" s="70"/>
      <c r="R24" s="176">
        <v>124</v>
      </c>
      <c r="S24" s="70"/>
      <c r="T24" s="176">
        <v>52</v>
      </c>
      <c r="U24" s="70"/>
      <c r="V24" s="176">
        <v>54</v>
      </c>
      <c r="W24" s="70"/>
      <c r="X24" s="176">
        <v>52</v>
      </c>
      <c r="Y24" s="70"/>
      <c r="Z24" s="176">
        <v>41</v>
      </c>
      <c r="AA24" s="70"/>
      <c r="AB24" s="176">
        <v>31</v>
      </c>
      <c r="AC24" s="70"/>
      <c r="AD24" s="176">
        <v>33</v>
      </c>
      <c r="AE24" s="70"/>
      <c r="AF24" s="176">
        <v>0</v>
      </c>
      <c r="AG24" s="70"/>
      <c r="AH24" s="176">
        <v>0</v>
      </c>
      <c r="AI24" s="70"/>
      <c r="AJ24" s="176">
        <v>0</v>
      </c>
      <c r="AK24" s="70"/>
      <c r="AL24" s="176">
        <v>0</v>
      </c>
      <c r="AM24" s="70"/>
      <c r="AN24" s="176">
        <v>0</v>
      </c>
      <c r="AO24" s="70"/>
      <c r="AP24" s="300">
        <v>0</v>
      </c>
      <c r="AQ24" s="375"/>
      <c r="AR24" s="300">
        <v>0</v>
      </c>
      <c r="AS24" s="375"/>
      <c r="AT24" s="300">
        <v>0</v>
      </c>
      <c r="AU24" s="375"/>
      <c r="AV24" s="300">
        <v>0</v>
      </c>
      <c r="AW24" s="375"/>
      <c r="AX24" s="300">
        <v>0</v>
      </c>
      <c r="AY24" s="375"/>
      <c r="AZ24" s="300">
        <v>0</v>
      </c>
      <c r="BA24" s="375"/>
      <c r="BB24" s="300">
        <v>74</v>
      </c>
      <c r="BC24" s="375"/>
      <c r="BD24" s="376">
        <v>0</v>
      </c>
    </row>
    <row r="25" spans="2:56" ht="15" x14ac:dyDescent="0.25">
      <c r="B25" s="9" t="s">
        <v>64</v>
      </c>
      <c r="C25" s="10"/>
      <c r="D25" s="34">
        <v>9804</v>
      </c>
      <c r="E25" s="34"/>
      <c r="F25" s="34">
        <v>5918</v>
      </c>
      <c r="G25" s="34"/>
      <c r="H25" s="218">
        <v>5642</v>
      </c>
      <c r="I25" s="34"/>
      <c r="J25" s="47">
        <v>7701</v>
      </c>
      <c r="K25" s="34"/>
      <c r="L25" s="34">
        <v>8141</v>
      </c>
      <c r="M25" s="34"/>
      <c r="N25" s="47">
        <v>7534</v>
      </c>
      <c r="O25" s="34"/>
      <c r="P25" s="123">
        <v>6105</v>
      </c>
      <c r="Q25" s="34"/>
      <c r="R25" s="123">
        <v>6307</v>
      </c>
      <c r="S25" s="34"/>
      <c r="T25" s="123">
        <v>5657</v>
      </c>
      <c r="U25" s="34"/>
      <c r="V25" s="123">
        <v>6368</v>
      </c>
      <c r="W25" s="34"/>
      <c r="X25" s="123">
        <v>5434</v>
      </c>
      <c r="Y25" s="34"/>
      <c r="Z25" s="123">
        <v>6793</v>
      </c>
      <c r="AA25" s="34"/>
      <c r="AB25" s="123">
        <v>6650</v>
      </c>
      <c r="AC25" s="34"/>
      <c r="AD25" s="123">
        <v>6925</v>
      </c>
      <c r="AE25" s="34"/>
      <c r="AF25" s="123">
        <v>6685</v>
      </c>
      <c r="AG25" s="34"/>
      <c r="AH25" s="123">
        <v>6786</v>
      </c>
      <c r="AI25" s="34"/>
      <c r="AJ25" s="123">
        <v>6189</v>
      </c>
      <c r="AK25" s="34"/>
      <c r="AL25" s="123">
        <v>8275</v>
      </c>
      <c r="AM25" s="34"/>
      <c r="AN25" s="123">
        <v>8808</v>
      </c>
      <c r="AO25" s="34"/>
      <c r="AP25" s="210">
        <v>5921</v>
      </c>
      <c r="AQ25" s="218"/>
      <c r="AR25" s="210">
        <v>5205</v>
      </c>
      <c r="AS25" s="218"/>
      <c r="AT25" s="210">
        <v>5421</v>
      </c>
      <c r="AU25" s="218"/>
      <c r="AV25" s="210">
        <v>5430</v>
      </c>
      <c r="AW25" s="218"/>
      <c r="AX25" s="210">
        <v>5797</v>
      </c>
      <c r="AY25" s="218"/>
      <c r="AZ25" s="210">
        <v>5327</v>
      </c>
      <c r="BA25" s="218"/>
      <c r="BB25" s="210">
        <v>5565</v>
      </c>
      <c r="BC25" s="218"/>
      <c r="BD25" s="282">
        <v>5593</v>
      </c>
    </row>
    <row r="26" spans="2:56" ht="15.75" thickBot="1" x14ac:dyDescent="0.3">
      <c r="B26" s="11" t="s">
        <v>65</v>
      </c>
      <c r="C26" s="12"/>
      <c r="D26" s="33">
        <v>20543</v>
      </c>
      <c r="E26" s="33"/>
      <c r="F26" s="33">
        <v>16944</v>
      </c>
      <c r="G26" s="33"/>
      <c r="H26" s="33">
        <v>17166</v>
      </c>
      <c r="I26" s="33"/>
      <c r="J26" s="48">
        <v>17012</v>
      </c>
      <c r="K26" s="33"/>
      <c r="L26" s="33">
        <v>17539</v>
      </c>
      <c r="M26" s="33"/>
      <c r="N26" s="48">
        <v>17211</v>
      </c>
      <c r="O26" s="33"/>
      <c r="P26" s="179">
        <v>15883</v>
      </c>
      <c r="Q26" s="33"/>
      <c r="R26" s="179">
        <v>16355</v>
      </c>
      <c r="S26" s="33"/>
      <c r="T26" s="179">
        <v>15837</v>
      </c>
      <c r="U26" s="33"/>
      <c r="V26" s="179">
        <v>16540</v>
      </c>
      <c r="W26" s="33"/>
      <c r="X26" s="179">
        <v>15685</v>
      </c>
      <c r="Y26" s="33"/>
      <c r="Z26" s="179">
        <v>17730</v>
      </c>
      <c r="AA26" s="33"/>
      <c r="AB26" s="179">
        <v>16779</v>
      </c>
      <c r="AC26" s="33"/>
      <c r="AD26" s="179">
        <v>17062</v>
      </c>
      <c r="AE26" s="33"/>
      <c r="AF26" s="179">
        <v>17005</v>
      </c>
      <c r="AG26" s="33"/>
      <c r="AH26" s="179">
        <v>17120</v>
      </c>
      <c r="AI26" s="33"/>
      <c r="AJ26" s="179">
        <v>17105</v>
      </c>
      <c r="AK26" s="33"/>
      <c r="AL26" s="179">
        <v>19232</v>
      </c>
      <c r="AM26" s="33"/>
      <c r="AN26" s="179">
        <v>19645</v>
      </c>
      <c r="AO26" s="33"/>
      <c r="AP26" s="302">
        <v>19871</v>
      </c>
      <c r="AQ26" s="377"/>
      <c r="AR26" s="302">
        <v>18886</v>
      </c>
      <c r="AS26" s="377"/>
      <c r="AT26" s="302">
        <v>19454</v>
      </c>
      <c r="AU26" s="377"/>
      <c r="AV26" s="302">
        <v>19940</v>
      </c>
      <c r="AW26" s="377"/>
      <c r="AX26" s="302">
        <v>20356</v>
      </c>
      <c r="AY26" s="377"/>
      <c r="AZ26" s="302">
        <v>20079</v>
      </c>
      <c r="BA26" s="377"/>
      <c r="BB26" s="302">
        <v>20219</v>
      </c>
      <c r="BC26" s="377"/>
      <c r="BD26" s="333">
        <v>20282</v>
      </c>
    </row>
    <row r="27" spans="2:56" ht="14.25" customHeight="1" thickTop="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78"/>
      <c r="AQ27" s="278"/>
      <c r="AR27" s="278"/>
      <c r="AS27" s="278"/>
      <c r="AT27" s="278"/>
      <c r="AU27" s="278"/>
      <c r="AV27" s="278"/>
      <c r="AW27" s="278"/>
      <c r="AX27" s="278"/>
      <c r="AY27" s="278"/>
      <c r="AZ27" s="278"/>
      <c r="BA27" s="278"/>
      <c r="BB27" s="278"/>
      <c r="BC27" s="278"/>
      <c r="BD27" s="278"/>
    </row>
    <row r="28" spans="2:56" ht="14.25" customHeight="1" x14ac:dyDescent="0.25">
      <c r="B28" s="15" t="s">
        <v>85</v>
      </c>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378"/>
      <c r="AQ28" s="378"/>
      <c r="AR28" s="378"/>
      <c r="AS28" s="378"/>
      <c r="AT28" s="378"/>
      <c r="AU28" s="378"/>
      <c r="AV28" s="378"/>
      <c r="AW28" s="378"/>
      <c r="AX28" s="378"/>
      <c r="AY28" s="378"/>
      <c r="AZ28" s="378"/>
      <c r="BA28" s="378"/>
      <c r="BB28" s="378"/>
      <c r="BC28" s="378"/>
      <c r="BD28" s="378"/>
    </row>
    <row r="29" spans="2:56" ht="6.75" customHeight="1" x14ac:dyDescent="0.25">
      <c r="B29" s="17"/>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227"/>
      <c r="AQ29" s="227"/>
      <c r="AR29" s="227"/>
      <c r="AS29" s="227"/>
      <c r="AT29" s="227"/>
      <c r="AU29" s="227"/>
      <c r="AV29" s="227"/>
      <c r="AW29" s="227"/>
      <c r="AX29" s="227"/>
      <c r="AY29" s="227"/>
      <c r="AZ29" s="227"/>
      <c r="BA29" s="227"/>
      <c r="BB29" s="227"/>
      <c r="BC29" s="227"/>
      <c r="BD29" s="227"/>
    </row>
    <row r="30" spans="2:56" ht="29.25" x14ac:dyDescent="0.25">
      <c r="B30" s="7" t="s">
        <v>5</v>
      </c>
      <c r="D30" s="66" t="s">
        <v>140</v>
      </c>
      <c r="E30"/>
      <c r="F30" s="66" t="s">
        <v>141</v>
      </c>
      <c r="G30"/>
      <c r="H30" s="66" t="s">
        <v>136</v>
      </c>
      <c r="I30" s="71"/>
      <c r="J30" s="65" t="s">
        <v>0</v>
      </c>
      <c r="K30" s="71"/>
      <c r="L30" s="65" t="s">
        <v>4</v>
      </c>
      <c r="M30" s="71"/>
      <c r="N30" s="65" t="s">
        <v>117</v>
      </c>
      <c r="O30" s="71"/>
      <c r="P30" s="66" t="s">
        <v>126</v>
      </c>
      <c r="Q30" s="71"/>
      <c r="R30" s="65" t="s">
        <v>142</v>
      </c>
      <c r="S30" s="71"/>
      <c r="T30" s="65" t="s">
        <v>147</v>
      </c>
      <c r="U30" s="71"/>
      <c r="V30" s="65" t="s">
        <v>150</v>
      </c>
      <c r="W30" s="71"/>
      <c r="X30" s="66" t="s">
        <v>153</v>
      </c>
      <c r="Y30" s="71"/>
      <c r="Z30" s="65" t="s">
        <v>196</v>
      </c>
      <c r="AA30" s="71"/>
      <c r="AB30" s="65" t="s">
        <v>202</v>
      </c>
      <c r="AC30" s="71"/>
      <c r="AD30" s="65" t="s">
        <v>204</v>
      </c>
      <c r="AE30" s="71"/>
      <c r="AF30" s="66" t="s">
        <v>206</v>
      </c>
      <c r="AG30" s="71"/>
      <c r="AH30" s="65" t="s">
        <v>208</v>
      </c>
      <c r="AI30" s="71"/>
      <c r="AJ30" s="65" t="s">
        <v>215</v>
      </c>
      <c r="AK30" s="314"/>
      <c r="AL30" s="65" t="s">
        <v>216</v>
      </c>
      <c r="AM30" s="314"/>
      <c r="AN30" s="66" t="s">
        <v>217</v>
      </c>
      <c r="AO30" s="314"/>
      <c r="AP30" s="277" t="s">
        <v>219</v>
      </c>
      <c r="AQ30" s="379"/>
      <c r="AR30" s="277" t="s">
        <v>232</v>
      </c>
      <c r="AS30" s="379"/>
      <c r="AT30" s="277" t="s">
        <v>233</v>
      </c>
      <c r="AU30" s="379"/>
      <c r="AV30" s="279" t="s">
        <v>235</v>
      </c>
      <c r="AW30" s="379"/>
      <c r="AX30" s="279" t="s">
        <v>243</v>
      </c>
      <c r="AY30" s="379"/>
      <c r="AZ30" s="277" t="str">
        <f>AZ7</f>
        <v>Q2 2018</v>
      </c>
      <c r="BA30" s="379"/>
      <c r="BB30" s="277" t="str">
        <f>BB7</f>
        <v>Q3 2018</v>
      </c>
      <c r="BC30" s="379"/>
      <c r="BD30" s="279" t="s">
        <v>249</v>
      </c>
    </row>
    <row r="31" spans="2:56" ht="6.75" customHeight="1" x14ac:dyDescent="0.25">
      <c r="B31" s="7"/>
      <c r="D31" s="76"/>
      <c r="E31" s="76"/>
      <c r="F31" s="76"/>
      <c r="G31" s="2"/>
      <c r="H31" s="76"/>
      <c r="I31" s="2"/>
      <c r="J31" s="4"/>
      <c r="K31" s="2"/>
      <c r="L31" s="4"/>
      <c r="M31" s="2"/>
      <c r="N31" s="4"/>
      <c r="O31" s="2"/>
      <c r="P31" s="4"/>
      <c r="Q31" s="2"/>
      <c r="R31" s="4"/>
      <c r="S31" s="2"/>
      <c r="T31" s="4"/>
      <c r="U31" s="2"/>
      <c r="V31" s="4"/>
      <c r="W31" s="2"/>
      <c r="X31" s="4"/>
      <c r="Y31" s="2"/>
      <c r="Z31" s="4"/>
      <c r="AA31" s="2"/>
      <c r="AB31" s="4"/>
      <c r="AC31" s="2"/>
      <c r="AD31" s="4"/>
      <c r="AE31" s="2"/>
      <c r="AF31" s="4"/>
      <c r="AG31" s="2"/>
      <c r="AH31" s="4"/>
      <c r="AI31" s="2"/>
      <c r="AJ31" s="4"/>
      <c r="AK31" s="2"/>
      <c r="AL31" s="4"/>
      <c r="AM31" s="2"/>
      <c r="AN31" s="4"/>
      <c r="AO31" s="2"/>
      <c r="AP31" s="221"/>
      <c r="AQ31" s="278"/>
      <c r="AR31" s="280"/>
      <c r="AS31" s="278"/>
      <c r="AT31" s="280"/>
      <c r="AU31" s="278"/>
      <c r="AV31" s="280"/>
      <c r="AW31" s="278"/>
      <c r="AX31" s="280"/>
      <c r="AY31" s="278"/>
      <c r="AZ31" s="221"/>
      <c r="BA31" s="278"/>
      <c r="BB31" s="221"/>
      <c r="BC31" s="278"/>
      <c r="BD31" s="280"/>
    </row>
    <row r="32" spans="2:56" x14ac:dyDescent="0.2">
      <c r="B32" s="53" t="s">
        <v>66</v>
      </c>
      <c r="C32" s="53"/>
      <c r="D32" s="54">
        <v>466</v>
      </c>
      <c r="E32" s="54"/>
      <c r="F32" s="54">
        <v>466</v>
      </c>
      <c r="G32" s="54"/>
      <c r="H32" s="54">
        <v>466</v>
      </c>
      <c r="I32" s="54"/>
      <c r="J32" s="63">
        <v>466</v>
      </c>
      <c r="K32" s="54"/>
      <c r="L32" s="63">
        <v>466</v>
      </c>
      <c r="M32" s="54"/>
      <c r="N32" s="63">
        <v>466</v>
      </c>
      <c r="O32" s="54"/>
      <c r="P32" s="63">
        <v>466</v>
      </c>
      <c r="Q32" s="54"/>
      <c r="R32" s="63">
        <v>466</v>
      </c>
      <c r="S32" s="54"/>
      <c r="T32" s="63">
        <v>466</v>
      </c>
      <c r="U32" s="54"/>
      <c r="V32" s="63">
        <v>466</v>
      </c>
      <c r="W32" s="54"/>
      <c r="X32" s="63">
        <v>466</v>
      </c>
      <c r="Y32" s="54"/>
      <c r="Z32" s="63">
        <v>466</v>
      </c>
      <c r="AA32" s="54"/>
      <c r="AB32" s="63">
        <v>466</v>
      </c>
      <c r="AC32" s="54"/>
      <c r="AD32" s="63">
        <v>466</v>
      </c>
      <c r="AE32" s="54"/>
      <c r="AF32" s="63">
        <v>466</v>
      </c>
      <c r="AG32" s="54"/>
      <c r="AH32" s="63">
        <v>466</v>
      </c>
      <c r="AI32" s="54"/>
      <c r="AJ32" s="63">
        <v>466</v>
      </c>
      <c r="AK32" s="54"/>
      <c r="AL32" s="63">
        <v>466</v>
      </c>
      <c r="AM32" s="54"/>
      <c r="AN32" s="63">
        <v>466</v>
      </c>
      <c r="AO32" s="54"/>
      <c r="AP32" s="200">
        <v>466</v>
      </c>
      <c r="AQ32" s="200"/>
      <c r="AR32" s="200">
        <v>466</v>
      </c>
      <c r="AS32" s="200"/>
      <c r="AT32" s="200">
        <v>466</v>
      </c>
      <c r="AU32" s="200"/>
      <c r="AV32" s="200">
        <v>466</v>
      </c>
      <c r="AW32" s="200"/>
      <c r="AX32" s="200">
        <v>466</v>
      </c>
      <c r="AY32" s="200"/>
      <c r="AZ32" s="200">
        <v>466</v>
      </c>
      <c r="BA32" s="200"/>
      <c r="BB32" s="200">
        <v>466</v>
      </c>
      <c r="BC32" s="200"/>
      <c r="BD32" s="272">
        <v>466</v>
      </c>
    </row>
    <row r="33" spans="2:56" x14ac:dyDescent="0.2">
      <c r="B33" s="1" t="s">
        <v>67</v>
      </c>
      <c r="D33" s="21">
        <v>4910</v>
      </c>
      <c r="E33" s="21"/>
      <c r="F33" s="21">
        <v>5515</v>
      </c>
      <c r="G33" s="21"/>
      <c r="H33" s="21">
        <v>4892</v>
      </c>
      <c r="I33" s="21"/>
      <c r="J33" s="98">
        <v>4791</v>
      </c>
      <c r="K33" s="21"/>
      <c r="L33" s="98">
        <v>4852</v>
      </c>
      <c r="M33" s="21"/>
      <c r="N33" s="98">
        <v>6267</v>
      </c>
      <c r="O33" s="21"/>
      <c r="P33" s="120">
        <v>6292</v>
      </c>
      <c r="Q33" s="21"/>
      <c r="R33" s="120">
        <v>5983</v>
      </c>
      <c r="S33" s="21"/>
      <c r="T33" s="120">
        <v>5761</v>
      </c>
      <c r="U33" s="21"/>
      <c r="V33" s="120">
        <v>5630</v>
      </c>
      <c r="W33" s="21"/>
      <c r="X33" s="120">
        <v>5961</v>
      </c>
      <c r="Y33" s="21"/>
      <c r="Z33" s="120">
        <v>5861</v>
      </c>
      <c r="AA33" s="21"/>
      <c r="AB33" s="120">
        <v>6712</v>
      </c>
      <c r="AC33" s="21"/>
      <c r="AD33" s="120">
        <v>6619</v>
      </c>
      <c r="AE33" s="21"/>
      <c r="AF33" s="120">
        <v>7027</v>
      </c>
      <c r="AG33" s="21"/>
      <c r="AH33" s="120">
        <v>7082</v>
      </c>
      <c r="AI33" s="21"/>
      <c r="AJ33" s="120">
        <v>5765</v>
      </c>
      <c r="AK33" s="21"/>
      <c r="AL33" s="120">
        <v>6025</v>
      </c>
      <c r="AM33" s="21"/>
      <c r="AN33" s="120">
        <v>7192</v>
      </c>
      <c r="AO33" s="21"/>
      <c r="AP33" s="198">
        <v>7213</v>
      </c>
      <c r="AQ33" s="217"/>
      <c r="AR33" s="198">
        <v>6740</v>
      </c>
      <c r="AS33" s="217"/>
      <c r="AT33" s="198">
        <v>6901</v>
      </c>
      <c r="AU33" s="217"/>
      <c r="AV33" s="198">
        <v>6965</v>
      </c>
      <c r="AW33" s="217"/>
      <c r="AX33" s="198">
        <v>6769</v>
      </c>
      <c r="AY33" s="217"/>
      <c r="AZ33" s="198">
        <v>6610</v>
      </c>
      <c r="BA33" s="217"/>
      <c r="BB33" s="198">
        <v>7332</v>
      </c>
      <c r="BC33" s="217"/>
      <c r="BD33" s="269">
        <v>7263</v>
      </c>
    </row>
    <row r="34" spans="2:56" ht="15" x14ac:dyDescent="0.25">
      <c r="B34" s="74" t="s">
        <v>68</v>
      </c>
      <c r="C34" s="74"/>
      <c r="D34" s="77">
        <v>5376</v>
      </c>
      <c r="E34" s="77"/>
      <c r="F34" s="77">
        <v>5981</v>
      </c>
      <c r="G34" s="77"/>
      <c r="H34" s="77">
        <v>5358</v>
      </c>
      <c r="I34" s="77"/>
      <c r="J34" s="101">
        <v>5257</v>
      </c>
      <c r="K34" s="77"/>
      <c r="L34" s="101">
        <v>5318</v>
      </c>
      <c r="M34" s="77"/>
      <c r="N34" s="101">
        <v>6733</v>
      </c>
      <c r="O34" s="77"/>
      <c r="P34" s="180">
        <v>6758</v>
      </c>
      <c r="Q34" s="77"/>
      <c r="R34" s="180">
        <v>6449</v>
      </c>
      <c r="S34" s="77"/>
      <c r="T34" s="180">
        <v>6227</v>
      </c>
      <c r="U34" s="77"/>
      <c r="V34" s="180">
        <v>6096</v>
      </c>
      <c r="W34" s="77"/>
      <c r="X34" s="180">
        <v>6427</v>
      </c>
      <c r="Y34" s="77"/>
      <c r="Z34" s="180">
        <v>6327</v>
      </c>
      <c r="AA34" s="77"/>
      <c r="AB34" s="180">
        <v>7178</v>
      </c>
      <c r="AC34" s="77"/>
      <c r="AD34" s="180">
        <v>7085</v>
      </c>
      <c r="AE34" s="77"/>
      <c r="AF34" s="180">
        <v>7493</v>
      </c>
      <c r="AG34" s="77"/>
      <c r="AH34" s="180">
        <v>7548</v>
      </c>
      <c r="AI34" s="77"/>
      <c r="AJ34" s="180">
        <f>AJ32+AJ33</f>
        <v>6231</v>
      </c>
      <c r="AK34" s="77"/>
      <c r="AL34" s="180">
        <f>AL32+AL33</f>
        <v>6491</v>
      </c>
      <c r="AM34" s="77"/>
      <c r="AN34" s="180">
        <v>7658</v>
      </c>
      <c r="AO34" s="77"/>
      <c r="AP34" s="304">
        <v>7679</v>
      </c>
      <c r="AQ34" s="380"/>
      <c r="AR34" s="304">
        <v>7206</v>
      </c>
      <c r="AS34" s="380"/>
      <c r="AT34" s="304">
        <v>7367</v>
      </c>
      <c r="AU34" s="380"/>
      <c r="AV34" s="304">
        <v>7431</v>
      </c>
      <c r="AW34" s="380"/>
      <c r="AX34" s="304">
        <v>7235</v>
      </c>
      <c r="AY34" s="380"/>
      <c r="AZ34" s="304">
        <v>7076</v>
      </c>
      <c r="BA34" s="380"/>
      <c r="BB34" s="304">
        <v>7798</v>
      </c>
      <c r="BC34" s="380"/>
      <c r="BD34" s="346">
        <v>7729</v>
      </c>
    </row>
    <row r="35" spans="2:56" x14ac:dyDescent="0.2">
      <c r="B35" s="1" t="s">
        <v>69</v>
      </c>
      <c r="D35" s="21">
        <v>593</v>
      </c>
      <c r="E35" s="21"/>
      <c r="F35" s="21">
        <v>93</v>
      </c>
      <c r="G35" s="21"/>
      <c r="H35" s="21">
        <v>111</v>
      </c>
      <c r="I35" s="21"/>
      <c r="J35" s="98">
        <v>106</v>
      </c>
      <c r="K35" s="21"/>
      <c r="L35" s="98">
        <v>102</v>
      </c>
      <c r="M35" s="21"/>
      <c r="N35" s="98">
        <v>13</v>
      </c>
      <c r="O35" s="21"/>
      <c r="P35" s="120">
        <v>78</v>
      </c>
      <c r="Q35" s="21"/>
      <c r="R35" s="120">
        <v>76</v>
      </c>
      <c r="S35" s="21"/>
      <c r="T35" s="120">
        <v>84</v>
      </c>
      <c r="U35" s="21"/>
      <c r="V35" s="120">
        <v>92</v>
      </c>
      <c r="W35" s="21"/>
      <c r="X35" s="120">
        <v>95</v>
      </c>
      <c r="Y35" s="21"/>
      <c r="Z35" s="120">
        <v>99</v>
      </c>
      <c r="AA35" s="21"/>
      <c r="AB35" s="120">
        <v>95</v>
      </c>
      <c r="AC35" s="21"/>
      <c r="AD35" s="120">
        <v>96</v>
      </c>
      <c r="AE35" s="21"/>
      <c r="AF35" s="120">
        <v>83</v>
      </c>
      <c r="AG35" s="21"/>
      <c r="AH35" s="120">
        <v>80</v>
      </c>
      <c r="AI35" s="21"/>
      <c r="AJ35" s="120">
        <v>88</v>
      </c>
      <c r="AK35" s="21"/>
      <c r="AL35" s="120">
        <v>90</v>
      </c>
      <c r="AM35" s="21"/>
      <c r="AN35" s="120">
        <v>92</v>
      </c>
      <c r="AO35" s="21"/>
      <c r="AP35" s="198">
        <v>90</v>
      </c>
      <c r="AQ35" s="217"/>
      <c r="AR35" s="198">
        <v>86</v>
      </c>
      <c r="AS35" s="217"/>
      <c r="AT35" s="198">
        <v>86</v>
      </c>
      <c r="AU35" s="217"/>
      <c r="AV35" s="198">
        <v>88</v>
      </c>
      <c r="AW35" s="217"/>
      <c r="AX35" s="198">
        <v>84</v>
      </c>
      <c r="AY35" s="217"/>
      <c r="AZ35" s="198">
        <v>85</v>
      </c>
      <c r="BA35" s="217"/>
      <c r="BB35" s="198">
        <v>88</v>
      </c>
      <c r="BC35" s="217"/>
      <c r="BD35" s="269">
        <v>96</v>
      </c>
    </row>
    <row r="36" spans="2:56" ht="15" x14ac:dyDescent="0.25">
      <c r="B36" s="9" t="s">
        <v>70</v>
      </c>
      <c r="C36" s="10"/>
      <c r="D36" s="34">
        <v>5969</v>
      </c>
      <c r="E36" s="34"/>
      <c r="F36" s="34">
        <v>6074</v>
      </c>
      <c r="G36" s="34"/>
      <c r="H36" s="34">
        <v>5469</v>
      </c>
      <c r="I36" s="34"/>
      <c r="J36" s="47">
        <v>5363</v>
      </c>
      <c r="K36" s="34"/>
      <c r="L36" s="47">
        <v>5420</v>
      </c>
      <c r="M36" s="34"/>
      <c r="N36" s="47">
        <v>6746</v>
      </c>
      <c r="O36" s="34"/>
      <c r="P36" s="123">
        <v>6836</v>
      </c>
      <c r="Q36" s="34"/>
      <c r="R36" s="123">
        <v>6525</v>
      </c>
      <c r="S36" s="34"/>
      <c r="T36" s="123">
        <v>6311</v>
      </c>
      <c r="U36" s="34"/>
      <c r="V36" s="123">
        <v>6188</v>
      </c>
      <c r="W36" s="34"/>
      <c r="X36" s="123">
        <v>6522</v>
      </c>
      <c r="Y36" s="34"/>
      <c r="Z36" s="123">
        <v>6426</v>
      </c>
      <c r="AA36" s="34"/>
      <c r="AB36" s="123">
        <v>7273</v>
      </c>
      <c r="AC36" s="34"/>
      <c r="AD36" s="123">
        <v>7181</v>
      </c>
      <c r="AE36" s="34"/>
      <c r="AF36" s="123">
        <v>7576</v>
      </c>
      <c r="AG36" s="34"/>
      <c r="AH36" s="123">
        <v>7628</v>
      </c>
      <c r="AI36" s="34"/>
      <c r="AJ36" s="123">
        <v>6319</v>
      </c>
      <c r="AK36" s="34"/>
      <c r="AL36" s="123">
        <v>6581</v>
      </c>
      <c r="AM36" s="34"/>
      <c r="AN36" s="123">
        <v>7750</v>
      </c>
      <c r="AO36" s="34"/>
      <c r="AP36" s="210">
        <v>7769</v>
      </c>
      <c r="AQ36" s="218"/>
      <c r="AR36" s="210">
        <v>7292</v>
      </c>
      <c r="AS36" s="218"/>
      <c r="AT36" s="210">
        <v>7453</v>
      </c>
      <c r="AU36" s="218"/>
      <c r="AV36" s="210">
        <v>7519</v>
      </c>
      <c r="AW36" s="218"/>
      <c r="AX36" s="210">
        <v>7319</v>
      </c>
      <c r="AY36" s="218"/>
      <c r="AZ36" s="210">
        <v>7161</v>
      </c>
      <c r="BA36" s="218"/>
      <c r="BB36" s="210">
        <v>7886</v>
      </c>
      <c r="BC36" s="218"/>
      <c r="BD36" s="282">
        <v>7825</v>
      </c>
    </row>
    <row r="37" spans="2:56" x14ac:dyDescent="0.2">
      <c r="B37" s="1" t="s">
        <v>71</v>
      </c>
      <c r="D37" s="21">
        <v>3279</v>
      </c>
      <c r="E37" s="21"/>
      <c r="F37" s="21">
        <v>2805</v>
      </c>
      <c r="G37" s="21"/>
      <c r="H37" s="21">
        <v>4380</v>
      </c>
      <c r="I37" s="21"/>
      <c r="J37" s="98">
        <v>4279</v>
      </c>
      <c r="K37" s="21"/>
      <c r="L37" s="98">
        <v>4343</v>
      </c>
      <c r="M37" s="21"/>
      <c r="N37" s="98">
        <v>3537</v>
      </c>
      <c r="O37" s="21"/>
      <c r="P37" s="120">
        <v>3331</v>
      </c>
      <c r="Q37" s="21"/>
      <c r="R37" s="120">
        <v>3971</v>
      </c>
      <c r="S37" s="21"/>
      <c r="T37" s="120">
        <v>3877</v>
      </c>
      <c r="U37" s="21"/>
      <c r="V37" s="120">
        <v>4416</v>
      </c>
      <c r="W37" s="21"/>
      <c r="X37" s="120">
        <v>3953</v>
      </c>
      <c r="Y37" s="21"/>
      <c r="Z37" s="120">
        <v>4875</v>
      </c>
      <c r="AA37" s="21"/>
      <c r="AB37" s="120">
        <v>3489</v>
      </c>
      <c r="AC37" s="21"/>
      <c r="AD37" s="120">
        <v>3784</v>
      </c>
      <c r="AE37" s="21"/>
      <c r="AF37" s="120">
        <v>3349</v>
      </c>
      <c r="AG37" s="21"/>
      <c r="AH37" s="120">
        <v>3528</v>
      </c>
      <c r="AI37" s="21"/>
      <c r="AJ37" s="120">
        <v>5054</v>
      </c>
      <c r="AK37" s="21"/>
      <c r="AL37" s="120">
        <v>4917</v>
      </c>
      <c r="AM37" s="21"/>
      <c r="AN37" s="120">
        <v>3852</v>
      </c>
      <c r="AO37" s="21"/>
      <c r="AP37" s="198">
        <v>3823</v>
      </c>
      <c r="AQ37" s="217"/>
      <c r="AR37" s="198">
        <v>3680</v>
      </c>
      <c r="AS37" s="217"/>
      <c r="AT37" s="198">
        <v>3593</v>
      </c>
      <c r="AU37" s="217"/>
      <c r="AV37" s="198">
        <v>3817</v>
      </c>
      <c r="AW37" s="217"/>
      <c r="AX37" s="198">
        <v>4287</v>
      </c>
      <c r="AY37" s="217"/>
      <c r="AZ37" s="198">
        <v>4354</v>
      </c>
      <c r="BA37" s="217"/>
      <c r="BB37" s="198">
        <v>3864</v>
      </c>
      <c r="BC37" s="217"/>
      <c r="BD37" s="269">
        <v>3732</v>
      </c>
    </row>
    <row r="38" spans="2:56" x14ac:dyDescent="0.2">
      <c r="B38" s="53" t="s">
        <v>72</v>
      </c>
      <c r="C38" s="53"/>
      <c r="D38" s="54">
        <v>956</v>
      </c>
      <c r="E38" s="54"/>
      <c r="F38" s="54">
        <v>1014</v>
      </c>
      <c r="G38" s="54"/>
      <c r="H38" s="54">
        <v>799</v>
      </c>
      <c r="I38" s="54"/>
      <c r="J38" s="63">
        <v>711</v>
      </c>
      <c r="K38" s="54"/>
      <c r="L38" s="63">
        <v>703</v>
      </c>
      <c r="M38" s="54"/>
      <c r="N38" s="63">
        <v>862</v>
      </c>
      <c r="O38" s="54"/>
      <c r="P38" s="124">
        <v>800</v>
      </c>
      <c r="Q38" s="54"/>
      <c r="R38" s="124">
        <v>873</v>
      </c>
      <c r="S38" s="54"/>
      <c r="T38" s="124">
        <v>878</v>
      </c>
      <c r="U38" s="54"/>
      <c r="V38" s="124">
        <v>936</v>
      </c>
      <c r="W38" s="54"/>
      <c r="X38" s="124">
        <v>903</v>
      </c>
      <c r="Y38" s="54"/>
      <c r="Z38" s="124">
        <v>916</v>
      </c>
      <c r="AA38" s="54"/>
      <c r="AB38" s="124">
        <v>954</v>
      </c>
      <c r="AC38" s="54"/>
      <c r="AD38" s="124">
        <v>922</v>
      </c>
      <c r="AE38" s="54"/>
      <c r="AF38" s="124">
        <v>854</v>
      </c>
      <c r="AG38" s="54"/>
      <c r="AH38" s="124">
        <v>869</v>
      </c>
      <c r="AI38" s="54"/>
      <c r="AJ38" s="124">
        <v>865</v>
      </c>
      <c r="AK38" s="54"/>
      <c r="AL38" s="124">
        <v>880</v>
      </c>
      <c r="AM38" s="54"/>
      <c r="AN38" s="124">
        <v>817</v>
      </c>
      <c r="AO38" s="54"/>
      <c r="AP38" s="193">
        <v>836</v>
      </c>
      <c r="AQ38" s="200"/>
      <c r="AR38" s="193">
        <v>830</v>
      </c>
      <c r="AS38" s="200"/>
      <c r="AT38" s="193">
        <v>838</v>
      </c>
      <c r="AU38" s="200"/>
      <c r="AV38" s="193">
        <v>788</v>
      </c>
      <c r="AW38" s="200"/>
      <c r="AX38" s="193">
        <v>770</v>
      </c>
      <c r="AY38" s="200"/>
      <c r="AZ38" s="193">
        <v>792</v>
      </c>
      <c r="BA38" s="200"/>
      <c r="BB38" s="193">
        <v>785</v>
      </c>
      <c r="BC38" s="200"/>
      <c r="BD38" s="272">
        <v>855</v>
      </c>
    </row>
    <row r="39" spans="2:56" x14ac:dyDescent="0.2">
      <c r="B39" s="1" t="s">
        <v>73</v>
      </c>
      <c r="D39" s="21">
        <v>502</v>
      </c>
      <c r="E39" s="21"/>
      <c r="F39" s="21">
        <v>481</v>
      </c>
      <c r="G39" s="21"/>
      <c r="H39" s="21">
        <v>413</v>
      </c>
      <c r="I39" s="21"/>
      <c r="J39" s="98">
        <v>401</v>
      </c>
      <c r="K39" s="21"/>
      <c r="L39" s="98">
        <v>394</v>
      </c>
      <c r="M39" s="21"/>
      <c r="N39" s="98">
        <v>416</v>
      </c>
      <c r="O39" s="21"/>
      <c r="P39" s="120">
        <v>412</v>
      </c>
      <c r="Q39" s="21"/>
      <c r="R39" s="120">
        <v>419</v>
      </c>
      <c r="S39" s="21"/>
      <c r="T39" s="120">
        <v>411</v>
      </c>
      <c r="U39" s="21"/>
      <c r="V39" s="120">
        <v>417</v>
      </c>
      <c r="W39" s="21"/>
      <c r="X39" s="120">
        <v>449</v>
      </c>
      <c r="Y39" s="21"/>
      <c r="Z39" s="120">
        <v>450</v>
      </c>
      <c r="AA39" s="21"/>
      <c r="AB39" s="120">
        <v>441</v>
      </c>
      <c r="AC39" s="21"/>
      <c r="AD39" s="120">
        <v>449</v>
      </c>
      <c r="AE39" s="21"/>
      <c r="AF39" s="120">
        <v>479</v>
      </c>
      <c r="AG39" s="21"/>
      <c r="AH39" s="120">
        <v>450</v>
      </c>
      <c r="AI39" s="21"/>
      <c r="AJ39" s="120">
        <v>477</v>
      </c>
      <c r="AK39" s="21"/>
      <c r="AL39" s="120">
        <v>462</v>
      </c>
      <c r="AM39" s="21"/>
      <c r="AN39" s="120">
        <v>453</v>
      </c>
      <c r="AO39" s="21"/>
      <c r="AP39" s="198">
        <v>499</v>
      </c>
      <c r="AQ39" s="217"/>
      <c r="AR39" s="198">
        <v>514</v>
      </c>
      <c r="AS39" s="217"/>
      <c r="AT39" s="198">
        <v>552</v>
      </c>
      <c r="AU39" s="217"/>
      <c r="AV39" s="198">
        <v>541</v>
      </c>
      <c r="AW39" s="217"/>
      <c r="AX39" s="198">
        <v>541</v>
      </c>
      <c r="AY39" s="217"/>
      <c r="AZ39" s="198">
        <v>501</v>
      </c>
      <c r="BA39" s="217"/>
      <c r="BB39" s="198">
        <v>527</v>
      </c>
      <c r="BC39" s="217"/>
      <c r="BD39" s="269">
        <v>557</v>
      </c>
    </row>
    <row r="40" spans="2:56" x14ac:dyDescent="0.2">
      <c r="B40" s="53" t="s">
        <v>74</v>
      </c>
      <c r="C40" s="53"/>
      <c r="D40" s="54">
        <v>70</v>
      </c>
      <c r="E40" s="54"/>
      <c r="F40" s="54">
        <v>70</v>
      </c>
      <c r="G40" s="54"/>
      <c r="H40" s="54">
        <v>115</v>
      </c>
      <c r="I40" s="54"/>
      <c r="J40" s="63">
        <v>122</v>
      </c>
      <c r="K40" s="54"/>
      <c r="L40" s="63">
        <v>134</v>
      </c>
      <c r="M40" s="54"/>
      <c r="N40" s="63">
        <v>137</v>
      </c>
      <c r="O40" s="54"/>
      <c r="P40" s="124">
        <v>148</v>
      </c>
      <c r="Q40" s="54"/>
      <c r="R40" s="124">
        <v>156</v>
      </c>
      <c r="S40" s="54"/>
      <c r="T40" s="124">
        <v>174</v>
      </c>
      <c r="U40" s="54"/>
      <c r="V40" s="124">
        <v>183</v>
      </c>
      <c r="W40" s="54"/>
      <c r="X40" s="124">
        <v>199</v>
      </c>
      <c r="Y40" s="54"/>
      <c r="Z40" s="124">
        <v>207</v>
      </c>
      <c r="AA40" s="54"/>
      <c r="AB40" s="124">
        <v>224</v>
      </c>
      <c r="AC40" s="54"/>
      <c r="AD40" s="124">
        <v>226</v>
      </c>
      <c r="AE40" s="54"/>
      <c r="AF40" s="124">
        <v>150</v>
      </c>
      <c r="AG40" s="54"/>
      <c r="AH40" s="124">
        <v>157</v>
      </c>
      <c r="AI40" s="54"/>
      <c r="AJ40" s="124">
        <v>127</v>
      </c>
      <c r="AK40" s="54"/>
      <c r="AL40" s="124">
        <v>168</v>
      </c>
      <c r="AM40" s="54"/>
      <c r="AN40" s="124">
        <v>173</v>
      </c>
      <c r="AO40" s="54"/>
      <c r="AP40" s="193">
        <v>177</v>
      </c>
      <c r="AQ40" s="200"/>
      <c r="AR40" s="193">
        <v>190</v>
      </c>
      <c r="AS40" s="200"/>
      <c r="AT40" s="193">
        <v>195</v>
      </c>
      <c r="AU40" s="200"/>
      <c r="AV40" s="193">
        <v>225</v>
      </c>
      <c r="AW40" s="200"/>
      <c r="AX40" s="193">
        <v>233</v>
      </c>
      <c r="AY40" s="200"/>
      <c r="AZ40" s="193">
        <v>239</v>
      </c>
      <c r="BA40" s="200"/>
      <c r="BB40" s="193">
        <v>225</v>
      </c>
      <c r="BC40" s="200"/>
      <c r="BD40" s="272">
        <v>223</v>
      </c>
    </row>
    <row r="41" spans="2:56" x14ac:dyDescent="0.2">
      <c r="B41" s="1" t="s">
        <v>75</v>
      </c>
      <c r="D41" s="21">
        <v>2915</v>
      </c>
      <c r="E41" s="21"/>
      <c r="F41" s="21">
        <v>2745</v>
      </c>
      <c r="G41" s="21"/>
      <c r="H41" s="21">
        <v>1464</v>
      </c>
      <c r="I41" s="21"/>
      <c r="J41" s="98">
        <v>909</v>
      </c>
      <c r="K41" s="21"/>
      <c r="L41" s="98">
        <v>1389</v>
      </c>
      <c r="M41" s="21"/>
      <c r="N41" s="98">
        <v>1383</v>
      </c>
      <c r="O41" s="21"/>
      <c r="P41" s="120">
        <v>627</v>
      </c>
      <c r="Q41" s="21"/>
      <c r="R41" s="120">
        <v>636</v>
      </c>
      <c r="S41" s="21"/>
      <c r="T41" s="120">
        <v>653</v>
      </c>
      <c r="U41" s="21"/>
      <c r="V41" s="120">
        <v>683</v>
      </c>
      <c r="W41" s="21"/>
      <c r="X41" s="120">
        <v>666</v>
      </c>
      <c r="Y41" s="21"/>
      <c r="Z41" s="120">
        <v>1453</v>
      </c>
      <c r="AA41" s="21"/>
      <c r="AB41" s="120">
        <v>1437</v>
      </c>
      <c r="AC41" s="21"/>
      <c r="AD41" s="120">
        <v>1422</v>
      </c>
      <c r="AE41" s="21"/>
      <c r="AF41" s="120">
        <v>1415</v>
      </c>
      <c r="AG41" s="21"/>
      <c r="AH41" s="120">
        <v>1383</v>
      </c>
      <c r="AI41" s="21"/>
      <c r="AJ41" s="120">
        <v>1416</v>
      </c>
      <c r="AK41" s="21"/>
      <c r="AL41" s="120">
        <v>3294</v>
      </c>
      <c r="AM41" s="21"/>
      <c r="AN41" s="120">
        <v>3334</v>
      </c>
      <c r="AO41" s="21"/>
      <c r="AP41" s="198">
        <v>3262</v>
      </c>
      <c r="AQ41" s="217"/>
      <c r="AR41" s="198">
        <v>3240</v>
      </c>
      <c r="AS41" s="217"/>
      <c r="AT41" s="198">
        <v>3715</v>
      </c>
      <c r="AU41" s="217"/>
      <c r="AV41" s="198">
        <v>3706</v>
      </c>
      <c r="AW41" s="217"/>
      <c r="AX41" s="198">
        <v>3702</v>
      </c>
      <c r="AY41" s="217"/>
      <c r="AZ41" s="198">
        <v>3705</v>
      </c>
      <c r="BA41" s="217"/>
      <c r="BB41" s="198">
        <v>3697</v>
      </c>
      <c r="BC41" s="217"/>
      <c r="BD41" s="269">
        <v>3689</v>
      </c>
    </row>
    <row r="42" spans="2:56" x14ac:dyDescent="0.2">
      <c r="B42" s="69" t="s">
        <v>76</v>
      </c>
      <c r="C42" s="69"/>
      <c r="D42" s="70">
        <v>405</v>
      </c>
      <c r="E42" s="70"/>
      <c r="F42" s="70">
        <v>369</v>
      </c>
      <c r="G42" s="70"/>
      <c r="H42" s="70">
        <v>309</v>
      </c>
      <c r="I42" s="70"/>
      <c r="J42" s="100">
        <v>95</v>
      </c>
      <c r="K42" s="70"/>
      <c r="L42" s="100">
        <v>87</v>
      </c>
      <c r="M42" s="70"/>
      <c r="N42" s="100">
        <v>75</v>
      </c>
      <c r="O42" s="70"/>
      <c r="P42" s="176">
        <v>81</v>
      </c>
      <c r="Q42" s="70"/>
      <c r="R42" s="176">
        <v>80</v>
      </c>
      <c r="S42" s="70"/>
      <c r="T42" s="176">
        <v>69</v>
      </c>
      <c r="U42" s="70"/>
      <c r="V42" s="176">
        <v>70</v>
      </c>
      <c r="W42" s="70"/>
      <c r="X42" s="176">
        <v>71</v>
      </c>
      <c r="Y42" s="70"/>
      <c r="Z42" s="176">
        <v>106</v>
      </c>
      <c r="AA42" s="70"/>
      <c r="AB42" s="176">
        <v>95</v>
      </c>
      <c r="AC42" s="70"/>
      <c r="AD42" s="176">
        <v>103</v>
      </c>
      <c r="AE42" s="70"/>
      <c r="AF42" s="176">
        <v>106</v>
      </c>
      <c r="AG42" s="70"/>
      <c r="AH42" s="176">
        <v>106</v>
      </c>
      <c r="AI42" s="70"/>
      <c r="AJ42" s="176">
        <v>59</v>
      </c>
      <c r="AK42" s="70"/>
      <c r="AL42" s="176">
        <v>56</v>
      </c>
      <c r="AM42" s="70"/>
      <c r="AN42" s="176">
        <v>71</v>
      </c>
      <c r="AO42" s="70"/>
      <c r="AP42" s="300">
        <v>73</v>
      </c>
      <c r="AQ42" s="375"/>
      <c r="AR42" s="300">
        <v>48</v>
      </c>
      <c r="AS42" s="375"/>
      <c r="AT42" s="300">
        <v>50</v>
      </c>
      <c r="AU42" s="375"/>
      <c r="AV42" s="300">
        <v>57</v>
      </c>
      <c r="AW42" s="375"/>
      <c r="AX42" s="300">
        <v>52</v>
      </c>
      <c r="AY42" s="375"/>
      <c r="AZ42" s="300">
        <v>47</v>
      </c>
      <c r="BA42" s="375"/>
      <c r="BB42" s="300">
        <v>46</v>
      </c>
      <c r="BC42" s="375"/>
      <c r="BD42" s="376">
        <v>47</v>
      </c>
    </row>
    <row r="43" spans="2:56" ht="15" x14ac:dyDescent="0.25">
      <c r="B43" s="9" t="s">
        <v>77</v>
      </c>
      <c r="C43" s="10"/>
      <c r="D43" s="34">
        <v>8127</v>
      </c>
      <c r="E43" s="34"/>
      <c r="F43" s="34">
        <v>7484</v>
      </c>
      <c r="G43" s="34"/>
      <c r="H43" s="34">
        <v>7480</v>
      </c>
      <c r="I43" s="34"/>
      <c r="J43" s="47">
        <v>6517</v>
      </c>
      <c r="K43" s="34"/>
      <c r="L43" s="47">
        <v>7050</v>
      </c>
      <c r="M43" s="34"/>
      <c r="N43" s="47">
        <v>6410</v>
      </c>
      <c r="O43" s="34"/>
      <c r="P43" s="123">
        <v>5399</v>
      </c>
      <c r="Q43" s="34"/>
      <c r="R43" s="123">
        <v>6135</v>
      </c>
      <c r="S43" s="34"/>
      <c r="T43" s="123">
        <v>6062</v>
      </c>
      <c r="U43" s="34"/>
      <c r="V43" s="123">
        <v>6705</v>
      </c>
      <c r="W43" s="34"/>
      <c r="X43" s="123">
        <v>6241</v>
      </c>
      <c r="Y43" s="34"/>
      <c r="Z43" s="123">
        <v>8007</v>
      </c>
      <c r="AA43" s="34"/>
      <c r="AB43" s="123">
        <v>6640</v>
      </c>
      <c r="AC43" s="34"/>
      <c r="AD43" s="123">
        <v>6906</v>
      </c>
      <c r="AE43" s="34"/>
      <c r="AF43" s="123">
        <v>6353</v>
      </c>
      <c r="AG43" s="34"/>
      <c r="AH43" s="123">
        <v>6493</v>
      </c>
      <c r="AI43" s="34"/>
      <c r="AJ43" s="123">
        <v>7998</v>
      </c>
      <c r="AK43" s="34"/>
      <c r="AL43" s="123">
        <v>9777</v>
      </c>
      <c r="AM43" s="34"/>
      <c r="AN43" s="123">
        <v>8700</v>
      </c>
      <c r="AO43" s="34"/>
      <c r="AP43" s="210">
        <v>8670</v>
      </c>
      <c r="AQ43" s="218"/>
      <c r="AR43" s="210">
        <v>8502</v>
      </c>
      <c r="AS43" s="218"/>
      <c r="AT43" s="210">
        <v>8943</v>
      </c>
      <c r="AU43" s="218"/>
      <c r="AV43" s="210">
        <v>9134</v>
      </c>
      <c r="AW43" s="218"/>
      <c r="AX43" s="210">
        <v>9585</v>
      </c>
      <c r="AY43" s="218"/>
      <c r="AZ43" s="210">
        <v>9638</v>
      </c>
      <c r="BA43" s="218"/>
      <c r="BB43" s="210">
        <v>9144</v>
      </c>
      <c r="BC43" s="218"/>
      <c r="BD43" s="282">
        <v>9103</v>
      </c>
    </row>
    <row r="44" spans="2:56" x14ac:dyDescent="0.2">
      <c r="B44" s="1" t="s">
        <v>72</v>
      </c>
      <c r="D44" s="21">
        <v>1467</v>
      </c>
      <c r="E44" s="21"/>
      <c r="F44" s="21">
        <v>1174</v>
      </c>
      <c r="G44" s="21"/>
      <c r="H44" s="21">
        <v>1130</v>
      </c>
      <c r="I44" s="21"/>
      <c r="J44" s="98">
        <v>1127</v>
      </c>
      <c r="K44" s="21"/>
      <c r="L44" s="98">
        <v>875</v>
      </c>
      <c r="M44" s="21"/>
      <c r="N44" s="98">
        <v>930</v>
      </c>
      <c r="O44" s="21"/>
      <c r="P44" s="120">
        <v>979</v>
      </c>
      <c r="Q44" s="21"/>
      <c r="R44" s="120">
        <v>999</v>
      </c>
      <c r="S44" s="21"/>
      <c r="T44" s="120">
        <v>768</v>
      </c>
      <c r="U44" s="21"/>
      <c r="V44" s="120">
        <v>853</v>
      </c>
      <c r="W44" s="21"/>
      <c r="X44" s="120">
        <v>957</v>
      </c>
      <c r="Y44" s="21"/>
      <c r="Z44" s="120">
        <v>1042</v>
      </c>
      <c r="AA44" s="21"/>
      <c r="AB44" s="120">
        <v>803</v>
      </c>
      <c r="AC44" s="21"/>
      <c r="AD44" s="120">
        <v>1017</v>
      </c>
      <c r="AE44" s="21"/>
      <c r="AF44" s="120">
        <v>1177</v>
      </c>
      <c r="AG44" s="21"/>
      <c r="AH44" s="120">
        <v>1213</v>
      </c>
      <c r="AI44" s="21"/>
      <c r="AJ44" s="120">
        <v>924</v>
      </c>
      <c r="AK44" s="21"/>
      <c r="AL44" s="120">
        <v>1010</v>
      </c>
      <c r="AM44" s="21"/>
      <c r="AN44" s="120">
        <v>1035</v>
      </c>
      <c r="AO44" s="21"/>
      <c r="AP44" s="198">
        <v>1052</v>
      </c>
      <c r="AQ44" s="217"/>
      <c r="AR44" s="198">
        <v>757</v>
      </c>
      <c r="AS44" s="217"/>
      <c r="AT44" s="198">
        <v>831</v>
      </c>
      <c r="AU44" s="217"/>
      <c r="AV44" s="198">
        <v>968</v>
      </c>
      <c r="AW44" s="217"/>
      <c r="AX44" s="198">
        <v>1009</v>
      </c>
      <c r="AY44" s="217"/>
      <c r="AZ44" s="198">
        <v>789</v>
      </c>
      <c r="BA44" s="217"/>
      <c r="BB44" s="198">
        <v>860</v>
      </c>
      <c r="BC44" s="217"/>
      <c r="BD44" s="269">
        <v>1047</v>
      </c>
    </row>
    <row r="45" spans="2:56" x14ac:dyDescent="0.2">
      <c r="B45" s="53" t="s">
        <v>74</v>
      </c>
      <c r="C45" s="53"/>
      <c r="D45" s="54">
        <v>345</v>
      </c>
      <c r="E45" s="54"/>
      <c r="F45" s="54">
        <v>352</v>
      </c>
      <c r="G45" s="54"/>
      <c r="H45" s="54">
        <v>223</v>
      </c>
      <c r="I45" s="54"/>
      <c r="J45" s="63">
        <v>171</v>
      </c>
      <c r="K45" s="54"/>
      <c r="L45" s="63">
        <v>157</v>
      </c>
      <c r="M45" s="54"/>
      <c r="N45" s="63">
        <v>205</v>
      </c>
      <c r="O45" s="54"/>
      <c r="P45" s="124">
        <v>158</v>
      </c>
      <c r="Q45" s="54"/>
      <c r="R45" s="124">
        <v>183</v>
      </c>
      <c r="S45" s="54"/>
      <c r="T45" s="124">
        <v>169</v>
      </c>
      <c r="U45" s="54"/>
      <c r="V45" s="124">
        <v>207</v>
      </c>
      <c r="W45" s="54"/>
      <c r="X45" s="124">
        <v>105</v>
      </c>
      <c r="Y45" s="54"/>
      <c r="Z45" s="124">
        <v>149</v>
      </c>
      <c r="AA45" s="54"/>
      <c r="AB45" s="124">
        <v>177</v>
      </c>
      <c r="AC45" s="54"/>
      <c r="AD45" s="124">
        <v>188</v>
      </c>
      <c r="AE45" s="54"/>
      <c r="AF45" s="124">
        <v>209</v>
      </c>
      <c r="AG45" s="54"/>
      <c r="AH45" s="124">
        <v>227</v>
      </c>
      <c r="AI45" s="54"/>
      <c r="AJ45" s="124">
        <v>173</v>
      </c>
      <c r="AK45" s="54"/>
      <c r="AL45" s="124">
        <v>123</v>
      </c>
      <c r="AM45" s="54"/>
      <c r="AN45" s="124">
        <v>83</v>
      </c>
      <c r="AO45" s="54"/>
      <c r="AP45" s="193">
        <v>90</v>
      </c>
      <c r="AQ45" s="200"/>
      <c r="AR45" s="193">
        <v>122</v>
      </c>
      <c r="AS45" s="200"/>
      <c r="AT45" s="193">
        <v>121</v>
      </c>
      <c r="AU45" s="200"/>
      <c r="AV45" s="193">
        <v>50</v>
      </c>
      <c r="AW45" s="200"/>
      <c r="AX45" s="193">
        <v>89</v>
      </c>
      <c r="AY45" s="200"/>
      <c r="AZ45" s="193">
        <v>130</v>
      </c>
      <c r="BA45" s="200"/>
      <c r="BB45" s="193">
        <v>108</v>
      </c>
      <c r="BC45" s="200"/>
      <c r="BD45" s="272">
        <v>64</v>
      </c>
    </row>
    <row r="46" spans="2:56" x14ac:dyDescent="0.2">
      <c r="B46" s="1" t="s">
        <v>75</v>
      </c>
      <c r="D46" s="21">
        <v>307</v>
      </c>
      <c r="E46" s="21"/>
      <c r="F46" s="21">
        <v>402</v>
      </c>
      <c r="G46" s="21"/>
      <c r="H46" s="21">
        <v>1483</v>
      </c>
      <c r="I46" s="21"/>
      <c r="J46" s="98">
        <v>1471</v>
      </c>
      <c r="K46" s="21"/>
      <c r="L46" s="98">
        <v>1480</v>
      </c>
      <c r="M46" s="21"/>
      <c r="N46" s="98">
        <v>1493</v>
      </c>
      <c r="O46" s="21"/>
      <c r="P46" s="120">
        <v>1037</v>
      </c>
      <c r="Q46" s="21"/>
      <c r="R46" s="120">
        <v>1063</v>
      </c>
      <c r="S46" s="21"/>
      <c r="T46" s="120">
        <v>1091</v>
      </c>
      <c r="U46" s="21"/>
      <c r="V46" s="120">
        <v>1197</v>
      </c>
      <c r="W46" s="21"/>
      <c r="X46" s="120">
        <v>469</v>
      </c>
      <c r="Y46" s="21"/>
      <c r="Z46" s="120">
        <v>696</v>
      </c>
      <c r="AA46" s="21"/>
      <c r="AB46" s="120">
        <v>465</v>
      </c>
      <c r="AC46" s="21"/>
      <c r="AD46" s="120">
        <v>412</v>
      </c>
      <c r="AE46" s="21"/>
      <c r="AF46" s="120">
        <v>291</v>
      </c>
      <c r="AG46" s="21"/>
      <c r="AH46" s="120">
        <v>260</v>
      </c>
      <c r="AI46" s="21"/>
      <c r="AJ46" s="120">
        <v>301</v>
      </c>
      <c r="AK46" s="21"/>
      <c r="AL46" s="120">
        <v>333</v>
      </c>
      <c r="AM46" s="21"/>
      <c r="AN46" s="120">
        <v>401</v>
      </c>
      <c r="AO46" s="21"/>
      <c r="AP46" s="198">
        <v>497</v>
      </c>
      <c r="AQ46" s="217"/>
      <c r="AR46" s="198">
        <v>502</v>
      </c>
      <c r="AS46" s="217"/>
      <c r="AT46" s="198">
        <v>413</v>
      </c>
      <c r="AU46" s="217"/>
      <c r="AV46" s="198">
        <v>438</v>
      </c>
      <c r="AW46" s="217"/>
      <c r="AX46" s="198">
        <v>525</v>
      </c>
      <c r="AY46" s="217"/>
      <c r="AZ46" s="198">
        <v>492</v>
      </c>
      <c r="BA46" s="217"/>
      <c r="BB46" s="198">
        <v>375</v>
      </c>
      <c r="BC46" s="217"/>
      <c r="BD46" s="269">
        <v>395</v>
      </c>
    </row>
    <row r="47" spans="2:56" x14ac:dyDescent="0.2">
      <c r="B47" s="53" t="s">
        <v>78</v>
      </c>
      <c r="C47" s="53"/>
      <c r="D47" s="54">
        <v>1088</v>
      </c>
      <c r="E47" s="54"/>
      <c r="F47" s="54">
        <v>1086</v>
      </c>
      <c r="G47" s="54"/>
      <c r="H47" s="54">
        <v>1096</v>
      </c>
      <c r="I47" s="54"/>
      <c r="J47" s="63">
        <v>1068</v>
      </c>
      <c r="K47" s="54"/>
      <c r="L47" s="63">
        <v>956</v>
      </c>
      <c r="M47" s="54"/>
      <c r="N47" s="63">
        <v>978</v>
      </c>
      <c r="O47" s="54"/>
      <c r="P47" s="124">
        <v>1089</v>
      </c>
      <c r="Q47" s="54"/>
      <c r="R47" s="124">
        <v>1063</v>
      </c>
      <c r="S47" s="54"/>
      <c r="T47" s="124">
        <v>1071</v>
      </c>
      <c r="U47" s="54"/>
      <c r="V47" s="124">
        <v>1016</v>
      </c>
      <c r="W47" s="54"/>
      <c r="X47" s="124">
        <v>1126</v>
      </c>
      <c r="Y47" s="54"/>
      <c r="Z47" s="124">
        <v>1046</v>
      </c>
      <c r="AA47" s="54"/>
      <c r="AB47" s="124">
        <v>1028</v>
      </c>
      <c r="AC47" s="54"/>
      <c r="AD47" s="124">
        <v>980</v>
      </c>
      <c r="AE47" s="54"/>
      <c r="AF47" s="124">
        <v>1090</v>
      </c>
      <c r="AG47" s="54"/>
      <c r="AH47" s="124">
        <v>900</v>
      </c>
      <c r="AI47" s="54"/>
      <c r="AJ47" s="124">
        <v>917</v>
      </c>
      <c r="AK47" s="54"/>
      <c r="AL47" s="124">
        <v>961</v>
      </c>
      <c r="AM47" s="54"/>
      <c r="AN47" s="124">
        <v>1212</v>
      </c>
      <c r="AO47" s="54"/>
      <c r="AP47" s="193">
        <v>1272</v>
      </c>
      <c r="AQ47" s="200"/>
      <c r="AR47" s="193">
        <v>1190</v>
      </c>
      <c r="AS47" s="200"/>
      <c r="AT47" s="193">
        <v>1242</v>
      </c>
      <c r="AU47" s="200"/>
      <c r="AV47" s="193">
        <v>1449</v>
      </c>
      <c r="AW47" s="200"/>
      <c r="AX47" s="193">
        <v>1372</v>
      </c>
      <c r="AY47" s="200"/>
      <c r="AZ47" s="193">
        <v>1434</v>
      </c>
      <c r="BA47" s="200"/>
      <c r="BB47" s="193">
        <v>1392</v>
      </c>
      <c r="BC47" s="200"/>
      <c r="BD47" s="272">
        <v>1493</v>
      </c>
    </row>
    <row r="48" spans="2:56" x14ac:dyDescent="0.2">
      <c r="B48" s="1" t="s">
        <v>76</v>
      </c>
      <c r="D48" s="21">
        <v>273</v>
      </c>
      <c r="E48" s="21"/>
      <c r="F48" s="21">
        <v>284</v>
      </c>
      <c r="G48" s="21"/>
      <c r="H48" s="21">
        <v>272</v>
      </c>
      <c r="I48" s="21"/>
      <c r="J48" s="98">
        <v>300</v>
      </c>
      <c r="K48" s="21"/>
      <c r="L48" s="98">
        <v>299</v>
      </c>
      <c r="M48" s="21"/>
      <c r="N48" s="98">
        <v>311</v>
      </c>
      <c r="O48" s="21"/>
      <c r="P48" s="120">
        <v>282</v>
      </c>
      <c r="Q48" s="21"/>
      <c r="R48" s="120">
        <v>314</v>
      </c>
      <c r="S48" s="21"/>
      <c r="T48" s="120">
        <v>347</v>
      </c>
      <c r="U48" s="21"/>
      <c r="V48" s="120">
        <v>354</v>
      </c>
      <c r="W48" s="21"/>
      <c r="X48" s="120">
        <v>247</v>
      </c>
      <c r="Y48" s="21"/>
      <c r="Z48" s="120">
        <v>350</v>
      </c>
      <c r="AA48" s="21"/>
      <c r="AB48" s="120">
        <v>388</v>
      </c>
      <c r="AC48" s="21"/>
      <c r="AD48" s="120">
        <v>370</v>
      </c>
      <c r="AE48" s="21"/>
      <c r="AF48" s="120">
        <v>309</v>
      </c>
      <c r="AG48" s="21"/>
      <c r="AH48" s="120">
        <v>399</v>
      </c>
      <c r="AI48" s="21"/>
      <c r="AJ48" s="120">
        <v>473</v>
      </c>
      <c r="AK48" s="21"/>
      <c r="AL48" s="120">
        <v>447</v>
      </c>
      <c r="AM48" s="21"/>
      <c r="AN48" s="120">
        <v>464</v>
      </c>
      <c r="AO48" s="21"/>
      <c r="AP48" s="198">
        <v>521</v>
      </c>
      <c r="AQ48" s="217"/>
      <c r="AR48" s="198">
        <v>521</v>
      </c>
      <c r="AS48" s="217"/>
      <c r="AT48" s="198">
        <v>451</v>
      </c>
      <c r="AU48" s="217"/>
      <c r="AV48" s="198">
        <v>382</v>
      </c>
      <c r="AW48" s="217"/>
      <c r="AX48" s="198">
        <v>457</v>
      </c>
      <c r="AY48" s="217"/>
      <c r="AZ48" s="198">
        <v>435</v>
      </c>
      <c r="BA48" s="217"/>
      <c r="BB48" s="198">
        <v>439</v>
      </c>
      <c r="BC48" s="217"/>
      <c r="BD48" s="269">
        <v>355</v>
      </c>
    </row>
    <row r="49" spans="2:56" ht="13.5" customHeight="1" x14ac:dyDescent="0.25">
      <c r="B49" s="53"/>
      <c r="C49" s="53"/>
      <c r="D49" s="77">
        <v>3480</v>
      </c>
      <c r="E49" s="77"/>
      <c r="F49" s="77">
        <v>3298</v>
      </c>
      <c r="G49" s="77"/>
      <c r="H49" s="77">
        <v>4204</v>
      </c>
      <c r="I49" s="77"/>
      <c r="J49" s="101">
        <v>4137</v>
      </c>
      <c r="K49" s="77"/>
      <c r="L49" s="101">
        <v>3767</v>
      </c>
      <c r="M49" s="77"/>
      <c r="N49" s="101">
        <v>3917</v>
      </c>
      <c r="O49" s="77"/>
      <c r="P49" s="180">
        <v>3545</v>
      </c>
      <c r="Q49" s="77"/>
      <c r="R49" s="180">
        <v>3622</v>
      </c>
      <c r="S49" s="77"/>
      <c r="T49" s="180">
        <v>3446</v>
      </c>
      <c r="U49" s="77"/>
      <c r="V49" s="180">
        <v>3627</v>
      </c>
      <c r="W49" s="77"/>
      <c r="X49" s="180">
        <v>2904</v>
      </c>
      <c r="Y49" s="77"/>
      <c r="Z49" s="180">
        <v>3283</v>
      </c>
      <c r="AA49" s="77"/>
      <c r="AB49" s="180">
        <v>2861</v>
      </c>
      <c r="AC49" s="77"/>
      <c r="AD49" s="180">
        <v>2967</v>
      </c>
      <c r="AE49" s="77"/>
      <c r="AF49" s="180">
        <v>3076</v>
      </c>
      <c r="AG49" s="77"/>
      <c r="AH49" s="180">
        <v>2999</v>
      </c>
      <c r="AI49" s="77"/>
      <c r="AJ49" s="180">
        <v>2788</v>
      </c>
      <c r="AK49" s="77"/>
      <c r="AL49" s="180">
        <v>2874</v>
      </c>
      <c r="AM49" s="77"/>
      <c r="AN49" s="180">
        <v>3195</v>
      </c>
      <c r="AO49" s="77"/>
      <c r="AP49" s="304">
        <v>3432</v>
      </c>
      <c r="AQ49" s="380"/>
      <c r="AR49" s="304">
        <v>3092</v>
      </c>
      <c r="AS49" s="380"/>
      <c r="AT49" s="304">
        <v>3058</v>
      </c>
      <c r="AU49" s="380"/>
      <c r="AV49" s="304">
        <v>3287</v>
      </c>
      <c r="AW49" s="380"/>
      <c r="AX49" s="304">
        <v>3452</v>
      </c>
      <c r="AY49" s="380"/>
      <c r="AZ49" s="304">
        <v>3280</v>
      </c>
      <c r="BA49" s="380"/>
      <c r="BB49" s="304">
        <v>3174</v>
      </c>
      <c r="BC49" s="380"/>
      <c r="BD49" s="346">
        <v>3354</v>
      </c>
    </row>
    <row r="50" spans="2:56" x14ac:dyDescent="0.2">
      <c r="B50" s="1" t="s">
        <v>79</v>
      </c>
      <c r="D50" s="21">
        <v>2967</v>
      </c>
      <c r="E50" s="21"/>
      <c r="F50" s="21">
        <v>88</v>
      </c>
      <c r="G50" s="21"/>
      <c r="H50" s="21">
        <v>13</v>
      </c>
      <c r="I50" s="21"/>
      <c r="J50" s="98">
        <v>995</v>
      </c>
      <c r="K50" s="21"/>
      <c r="L50" s="98">
        <v>1302</v>
      </c>
      <c r="M50" s="21"/>
      <c r="N50" s="98">
        <v>138</v>
      </c>
      <c r="O50" s="21"/>
      <c r="P50" s="120">
        <v>103</v>
      </c>
      <c r="Q50" s="21"/>
      <c r="R50" s="120">
        <v>73</v>
      </c>
      <c r="S50" s="21"/>
      <c r="T50" s="120">
        <v>18</v>
      </c>
      <c r="U50" s="21"/>
      <c r="V50" s="120">
        <v>20</v>
      </c>
      <c r="W50" s="21"/>
      <c r="X50" s="120">
        <v>18</v>
      </c>
      <c r="Y50" s="21"/>
      <c r="Z50" s="120">
        <v>14</v>
      </c>
      <c r="AA50" s="21"/>
      <c r="AB50" s="120">
        <v>5</v>
      </c>
      <c r="AC50" s="21"/>
      <c r="AD50" s="120">
        <v>8</v>
      </c>
      <c r="AE50" s="21"/>
      <c r="AF50" s="120">
        <v>0</v>
      </c>
      <c r="AG50" s="21"/>
      <c r="AH50" s="120">
        <v>0</v>
      </c>
      <c r="AI50" s="21"/>
      <c r="AJ50" s="120">
        <v>0</v>
      </c>
      <c r="AK50" s="21"/>
      <c r="AL50" s="120">
        <v>0</v>
      </c>
      <c r="AM50" s="21"/>
      <c r="AN50" s="120">
        <v>0</v>
      </c>
      <c r="AO50" s="21"/>
      <c r="AP50" s="198">
        <v>0</v>
      </c>
      <c r="AQ50" s="217"/>
      <c r="AR50" s="198">
        <v>0</v>
      </c>
      <c r="AS50" s="217"/>
      <c r="AT50" s="198">
        <v>0</v>
      </c>
      <c r="AU50" s="217"/>
      <c r="AV50" s="198">
        <v>0</v>
      </c>
      <c r="AW50" s="217"/>
      <c r="AX50" s="198">
        <v>0</v>
      </c>
      <c r="AY50" s="217"/>
      <c r="AZ50" s="198">
        <v>0</v>
      </c>
      <c r="BA50" s="217"/>
      <c r="BB50" s="198">
        <v>15</v>
      </c>
      <c r="BC50" s="217"/>
      <c r="BD50" s="269">
        <v>0</v>
      </c>
    </row>
    <row r="51" spans="2:56" ht="15" x14ac:dyDescent="0.25">
      <c r="B51" s="9" t="s">
        <v>80</v>
      </c>
      <c r="C51" s="10"/>
      <c r="D51" s="34">
        <v>6447</v>
      </c>
      <c r="E51" s="34"/>
      <c r="F51" s="34">
        <v>3386</v>
      </c>
      <c r="G51" s="34"/>
      <c r="H51" s="34">
        <v>4217</v>
      </c>
      <c r="I51" s="34"/>
      <c r="J51" s="47">
        <v>5132</v>
      </c>
      <c r="K51" s="34"/>
      <c r="L51" s="47">
        <v>5069</v>
      </c>
      <c r="M51" s="34"/>
      <c r="N51" s="47">
        <v>4055</v>
      </c>
      <c r="O51" s="34"/>
      <c r="P51" s="123">
        <v>3648</v>
      </c>
      <c r="Q51" s="34"/>
      <c r="R51" s="123">
        <v>3695</v>
      </c>
      <c r="S51" s="34"/>
      <c r="T51" s="123">
        <v>3464</v>
      </c>
      <c r="U51" s="34"/>
      <c r="V51" s="123">
        <v>3647</v>
      </c>
      <c r="W51" s="34"/>
      <c r="X51" s="123">
        <v>2922</v>
      </c>
      <c r="Y51" s="34"/>
      <c r="Z51" s="123">
        <v>3297</v>
      </c>
      <c r="AA51" s="34"/>
      <c r="AB51" s="123">
        <v>2866</v>
      </c>
      <c r="AC51" s="34"/>
      <c r="AD51" s="123">
        <v>2975</v>
      </c>
      <c r="AE51" s="34"/>
      <c r="AF51" s="123">
        <v>3076</v>
      </c>
      <c r="AG51" s="34"/>
      <c r="AH51" s="123">
        <v>2999</v>
      </c>
      <c r="AI51" s="34"/>
      <c r="AJ51" s="123">
        <v>2788</v>
      </c>
      <c r="AK51" s="34"/>
      <c r="AL51" s="123">
        <v>2874</v>
      </c>
      <c r="AM51" s="34"/>
      <c r="AN51" s="123">
        <v>3195</v>
      </c>
      <c r="AO51" s="34"/>
      <c r="AP51" s="210">
        <v>3432</v>
      </c>
      <c r="AQ51" s="218"/>
      <c r="AR51" s="210">
        <v>3092</v>
      </c>
      <c r="AS51" s="218"/>
      <c r="AT51" s="210">
        <v>3058</v>
      </c>
      <c r="AU51" s="218"/>
      <c r="AV51" s="210">
        <v>3287</v>
      </c>
      <c r="AW51" s="218"/>
      <c r="AX51" s="210">
        <v>3452</v>
      </c>
      <c r="AY51" s="218"/>
      <c r="AZ51" s="210">
        <v>3280</v>
      </c>
      <c r="BA51" s="218"/>
      <c r="BB51" s="210">
        <v>3189</v>
      </c>
      <c r="BC51" s="218"/>
      <c r="BD51" s="282">
        <v>3354</v>
      </c>
    </row>
    <row r="52" spans="2:56" ht="15.75" thickBot="1" x14ac:dyDescent="0.3">
      <c r="B52" s="11" t="s">
        <v>81</v>
      </c>
      <c r="C52" s="12"/>
      <c r="D52" s="33">
        <v>20543</v>
      </c>
      <c r="E52" s="33"/>
      <c r="F52" s="33">
        <v>16944</v>
      </c>
      <c r="G52" s="33"/>
      <c r="H52" s="33">
        <v>17166</v>
      </c>
      <c r="I52" s="33"/>
      <c r="J52" s="48">
        <v>17012</v>
      </c>
      <c r="K52" s="33"/>
      <c r="L52" s="48">
        <v>17539</v>
      </c>
      <c r="M52" s="33"/>
      <c r="N52" s="48">
        <v>17211</v>
      </c>
      <c r="O52" s="33"/>
      <c r="P52" s="179">
        <v>15883</v>
      </c>
      <c r="Q52" s="33"/>
      <c r="R52" s="179">
        <v>16355</v>
      </c>
      <c r="S52" s="33"/>
      <c r="T52" s="179">
        <v>15837</v>
      </c>
      <c r="U52" s="33"/>
      <c r="V52" s="179">
        <v>16540</v>
      </c>
      <c r="W52" s="33"/>
      <c r="X52" s="179">
        <v>15685</v>
      </c>
      <c r="Y52" s="33"/>
      <c r="Z52" s="179">
        <v>17730</v>
      </c>
      <c r="AA52" s="33"/>
      <c r="AB52" s="179">
        <v>16779</v>
      </c>
      <c r="AC52" s="33"/>
      <c r="AD52" s="179">
        <v>17062</v>
      </c>
      <c r="AE52" s="33"/>
      <c r="AF52" s="179">
        <v>17005</v>
      </c>
      <c r="AG52" s="33"/>
      <c r="AH52" s="179">
        <v>17120</v>
      </c>
      <c r="AI52" s="33"/>
      <c r="AJ52" s="179">
        <v>17105</v>
      </c>
      <c r="AK52" s="33"/>
      <c r="AL52" s="179">
        <v>19232</v>
      </c>
      <c r="AM52" s="33"/>
      <c r="AN52" s="179">
        <v>19645</v>
      </c>
      <c r="AO52" s="33"/>
      <c r="AP52" s="302">
        <v>19871</v>
      </c>
      <c r="AQ52" s="377"/>
      <c r="AR52" s="302">
        <v>18886</v>
      </c>
      <c r="AS52" s="377"/>
      <c r="AT52" s="302">
        <v>19454</v>
      </c>
      <c r="AU52" s="377"/>
      <c r="AV52" s="302">
        <v>19940</v>
      </c>
      <c r="AW52" s="377"/>
      <c r="AX52" s="302">
        <v>20356</v>
      </c>
      <c r="AY52" s="377"/>
      <c r="AZ52" s="302">
        <v>20079</v>
      </c>
      <c r="BA52" s="377"/>
      <c r="BB52" s="302">
        <v>20219</v>
      </c>
      <c r="BC52" s="377"/>
      <c r="BD52" s="333">
        <v>20282</v>
      </c>
    </row>
    <row r="53" spans="2:56" ht="15" thickTop="1" x14ac:dyDescent="0.2">
      <c r="AQ53" s="102"/>
      <c r="AS53" s="102"/>
      <c r="AU53" s="102"/>
      <c r="BC53" s="102"/>
    </row>
    <row r="54" spans="2:56" x14ac:dyDescent="0.2">
      <c r="AQ54" s="102"/>
      <c r="AU54" s="102"/>
      <c r="BC54" s="102"/>
    </row>
    <row r="55" spans="2:56" x14ac:dyDescent="0.2">
      <c r="AQ55" s="102"/>
      <c r="AU55" s="102"/>
      <c r="BC55" s="102"/>
    </row>
    <row r="56" spans="2:56" x14ac:dyDescent="0.2">
      <c r="AQ56" s="102"/>
      <c r="AU56" s="102"/>
      <c r="BC56" s="102"/>
    </row>
    <row r="57" spans="2:56" x14ac:dyDescent="0.2">
      <c r="AQ57" s="102"/>
      <c r="AU57" s="102"/>
      <c r="BC57" s="102"/>
    </row>
    <row r="58" spans="2:56" x14ac:dyDescent="0.2">
      <c r="AU58" s="102"/>
      <c r="BC58" s="102"/>
    </row>
    <row r="59" spans="2:56" x14ac:dyDescent="0.2">
      <c r="AU59" s="102"/>
      <c r="BC59" s="102"/>
    </row>
    <row r="60" spans="2:56" x14ac:dyDescent="0.2">
      <c r="AU60" s="102"/>
      <c r="BC60" s="102"/>
    </row>
    <row r="61" spans="2:56" x14ac:dyDescent="0.2">
      <c r="AU61" s="102"/>
      <c r="BC61" s="102"/>
    </row>
    <row r="62" spans="2:56" x14ac:dyDescent="0.2">
      <c r="AU62" s="102"/>
      <c r="BC62" s="102"/>
    </row>
    <row r="63" spans="2:56" x14ac:dyDescent="0.2">
      <c r="AU63" s="102"/>
      <c r="BC63" s="102"/>
    </row>
    <row r="64" spans="2:56" x14ac:dyDescent="0.2">
      <c r="AU64" s="102"/>
      <c r="BC64" s="102"/>
    </row>
    <row r="65" spans="47:55" x14ac:dyDescent="0.2">
      <c r="AU65" s="102"/>
      <c r="BC65" s="102"/>
    </row>
    <row r="66" spans="47:55" x14ac:dyDescent="0.2">
      <c r="AU66" s="102"/>
      <c r="BC66" s="102"/>
    </row>
    <row r="67" spans="47:55" x14ac:dyDescent="0.2">
      <c r="AU67" s="102"/>
      <c r="BC67" s="102"/>
    </row>
  </sheetData>
  <pageMargins left="0.25" right="0.25" top="0.75" bottom="0.75" header="0.3" footer="0.3"/>
  <pageSetup paperSize="9" scale="52" orientation="landscape" r:id="rId1"/>
  <headerFooter scaleWithDoc="0">
    <oddHeader>&amp;L&amp;G</oddHeader>
    <oddFooter>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112"/>
  <sheetViews>
    <sheetView showGridLines="0" zoomScale="85" zoomScaleNormal="85" zoomScaleSheetLayoutView="85" zoomScalePageLayoutView="30" workbookViewId="0">
      <pane xSplit="2" topLeftCell="BB1" activePane="topRight" state="frozen"/>
      <selection pane="topRight" activeCell="BX23" sqref="BX23"/>
    </sheetView>
  </sheetViews>
  <sheetFormatPr baseColWidth="10" defaultColWidth="9.140625" defaultRowHeight="14.25" outlineLevelCol="1" x14ac:dyDescent="0.2"/>
  <cols>
    <col min="1" max="1" width="2.7109375" style="1" customWidth="1"/>
    <col min="2" max="2" width="98.7109375" style="1" customWidth="1"/>
    <col min="3" max="3" width="3.140625" style="1" customWidth="1"/>
    <col min="4" max="4" width="13.140625" style="1" hidden="1" customWidth="1" outlineLevel="1"/>
    <col min="5" max="5" width="3.140625" style="1" hidden="1" customWidth="1" outlineLevel="1"/>
    <col min="6" max="6" width="13.140625" style="1" hidden="1" customWidth="1" outlineLevel="1"/>
    <col min="7" max="7" width="3.140625" style="102" hidden="1" customWidth="1" outlineLevel="1"/>
    <col min="8" max="8" width="13.140625" style="1" customWidth="1" collapsed="1"/>
    <col min="9" max="9" width="3.140625" style="1" customWidth="1"/>
    <col min="10" max="10" width="9.140625" style="1" hidden="1" customWidth="1"/>
    <col min="11" max="11" width="3.140625" style="1" hidden="1" customWidth="1"/>
    <col min="12" max="12" width="9.140625" style="1" hidden="1" customWidth="1"/>
    <col min="13" max="13" width="3.140625" style="1" hidden="1" customWidth="1"/>
    <col min="14" max="14" width="9.140625" style="1" hidden="1" customWidth="1"/>
    <col min="15" max="15" width="3.140625" style="1" hidden="1" customWidth="1"/>
    <col min="16" max="16" width="9.140625" style="1" hidden="1" customWidth="1"/>
    <col min="17" max="17" width="3.140625" style="1" hidden="1" customWidth="1"/>
    <col min="18" max="18" width="13.140625" style="1" customWidth="1"/>
    <col min="19" max="19" width="3.140625" style="1" customWidth="1"/>
    <col min="20" max="20" width="9.140625" style="1" hidden="1" customWidth="1"/>
    <col min="21" max="21" width="3.140625" style="1" hidden="1" customWidth="1"/>
    <col min="22" max="22" width="9.140625" style="1" hidden="1" customWidth="1"/>
    <col min="23" max="23" width="3.140625" style="1" hidden="1" customWidth="1"/>
    <col min="24" max="24" width="9.140625" style="1" hidden="1" customWidth="1"/>
    <col min="25" max="25" width="3.140625" style="1" hidden="1" customWidth="1"/>
    <col min="26" max="26" width="9.140625" style="1" hidden="1" customWidth="1"/>
    <col min="27" max="27" width="3.140625" style="1" hidden="1" customWidth="1"/>
    <col min="28" max="28" width="13.140625" style="1" customWidth="1"/>
    <col min="29" max="29" width="3.140625" style="1" customWidth="1"/>
    <col min="30" max="30" width="9.140625" style="1" hidden="1" customWidth="1"/>
    <col min="31" max="31" width="3.28515625" style="1" hidden="1" customWidth="1"/>
    <col min="32" max="32" width="9.140625" style="205" hidden="1" customWidth="1"/>
    <col min="33" max="33" width="3.28515625" style="1" hidden="1" customWidth="1"/>
    <col min="34" max="34" width="9.140625" style="205" hidden="1" customWidth="1"/>
    <col min="35" max="35" width="3.28515625" style="1" hidden="1" customWidth="1"/>
    <col min="36" max="36" width="9.140625" style="205" hidden="1" customWidth="1"/>
    <col min="37" max="37" width="3.28515625" style="1" hidden="1" customWidth="1"/>
    <col min="38" max="38" width="13.140625" style="205" customWidth="1"/>
    <col min="39" max="39" width="3.28515625" style="1" customWidth="1"/>
    <col min="40" max="40" width="9.5703125" style="205" hidden="1" customWidth="1"/>
    <col min="41" max="41" width="3.28515625" style="1" hidden="1" customWidth="1"/>
    <col min="42" max="42" width="9.7109375" style="205" hidden="1" customWidth="1"/>
    <col min="43" max="43" width="3.28515625" style="1" hidden="1" customWidth="1"/>
    <col min="44" max="44" width="9.5703125" style="205" hidden="1" customWidth="1"/>
    <col min="45" max="45" width="3.28515625" style="1" hidden="1" customWidth="1"/>
    <col min="46" max="46" width="9.7109375" style="205" hidden="1" customWidth="1"/>
    <col min="47" max="47" width="3.28515625" style="1" hidden="1" customWidth="1"/>
    <col min="48" max="48" width="13" style="205" customWidth="1"/>
    <col min="49" max="49" width="3.28515625" style="1" customWidth="1"/>
    <col min="50" max="50" width="9.140625" style="205" customWidth="1"/>
    <col min="51" max="51" width="3.28515625" style="1" customWidth="1"/>
    <col min="52" max="52" width="9.140625" style="205" customWidth="1"/>
    <col min="53" max="53" width="3.28515625" style="1" customWidth="1"/>
    <col min="54" max="54" width="9.140625" style="205" customWidth="1"/>
    <col min="55" max="55" width="3.28515625" style="1" customWidth="1"/>
    <col min="56" max="56" width="9.140625" style="205" customWidth="1"/>
    <col min="57" max="57" width="3.28515625" style="1" customWidth="1"/>
    <col min="58" max="58" width="13.140625" style="205" customWidth="1"/>
    <col min="59" max="59" width="3.28515625" style="1" customWidth="1"/>
    <col min="60" max="60" width="9.140625" style="205" customWidth="1"/>
    <col min="61" max="61" width="3.28515625" style="1" customWidth="1"/>
    <col min="62" max="62" width="9.140625" style="205" customWidth="1"/>
    <col min="63" max="63" width="3.28515625" style="1" customWidth="1"/>
    <col min="64" max="64" width="9.140625" style="205" customWidth="1"/>
    <col min="65" max="65" width="3.28515625" style="1" customWidth="1"/>
    <col min="66" max="66" width="9.140625" style="205" customWidth="1"/>
    <col min="67" max="67" width="3.28515625" style="1" customWidth="1"/>
    <col min="68" max="68" width="13.140625" style="205" customWidth="1"/>
    <col min="69" max="16384" width="9.140625" style="1"/>
  </cols>
  <sheetData>
    <row r="1" spans="2:68" ht="68.25" customHeight="1" x14ac:dyDescent="0.2">
      <c r="G1" s="1"/>
    </row>
    <row r="2" spans="2:68" ht="18" x14ac:dyDescent="0.25">
      <c r="B2" s="39" t="s">
        <v>84</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68" ht="6.75" customHeight="1" x14ac:dyDescent="0.2">
      <c r="G3" s="1"/>
      <c r="AF3" s="1"/>
      <c r="AH3" s="1"/>
      <c r="AJ3" s="1"/>
      <c r="AL3" s="1"/>
      <c r="AN3" s="1"/>
      <c r="AP3" s="1"/>
      <c r="AR3" s="1"/>
      <c r="AT3" s="1"/>
      <c r="AV3" s="1"/>
      <c r="AX3" s="1"/>
      <c r="AZ3" s="1"/>
      <c r="BB3" s="1"/>
      <c r="BD3" s="1"/>
      <c r="BF3" s="1"/>
      <c r="BH3" s="1"/>
      <c r="BJ3" s="1"/>
      <c r="BL3" s="1"/>
      <c r="BN3" s="1"/>
      <c r="BP3" s="1"/>
    </row>
    <row r="4" spans="2:68" ht="15"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355"/>
      <c r="AY4" s="355"/>
      <c r="AZ4" s="355"/>
      <c r="BA4" s="355"/>
      <c r="BB4" s="355"/>
      <c r="BC4" s="355"/>
      <c r="BD4" s="355"/>
      <c r="BE4" s="355"/>
      <c r="BF4" s="355"/>
      <c r="BG4" s="2"/>
      <c r="BH4" s="1"/>
      <c r="BI4" s="2"/>
      <c r="BJ4" s="1"/>
      <c r="BK4" s="2"/>
      <c r="BL4" s="1"/>
      <c r="BM4" s="355"/>
      <c r="BN4" s="355"/>
      <c r="BO4" s="355"/>
      <c r="BP4" s="355"/>
    </row>
    <row r="5" spans="2:68" ht="44.25" customHeight="1" x14ac:dyDescent="0.25">
      <c r="B5" s="7" t="s">
        <v>5</v>
      </c>
      <c r="D5" s="66" t="s">
        <v>195</v>
      </c>
      <c r="E5" s="71"/>
      <c r="F5" s="66" t="s">
        <v>200</v>
      </c>
      <c r="G5" s="71"/>
      <c r="H5" s="66" t="s">
        <v>136</v>
      </c>
      <c r="I5" s="71"/>
      <c r="J5" s="65" t="s">
        <v>0</v>
      </c>
      <c r="K5" s="71"/>
      <c r="L5" s="65" t="s">
        <v>4</v>
      </c>
      <c r="M5" s="71"/>
      <c r="N5" s="65" t="s">
        <v>117</v>
      </c>
      <c r="O5" s="71"/>
      <c r="P5" s="65" t="s">
        <v>125</v>
      </c>
      <c r="Q5" s="2"/>
      <c r="R5" s="66" t="s">
        <v>126</v>
      </c>
      <c r="S5" s="71"/>
      <c r="T5" s="66" t="s">
        <v>142</v>
      </c>
      <c r="U5" s="71"/>
      <c r="V5" s="66" t="s">
        <v>147</v>
      </c>
      <c r="W5" s="71"/>
      <c r="X5" s="66" t="s">
        <v>150</v>
      </c>
      <c r="Y5" s="71"/>
      <c r="Z5" s="65" t="s">
        <v>152</v>
      </c>
      <c r="AA5" s="2"/>
      <c r="AB5" s="66" t="s">
        <v>153</v>
      </c>
      <c r="AC5" s="71"/>
      <c r="AD5" s="66" t="s">
        <v>196</v>
      </c>
      <c r="AE5" s="71"/>
      <c r="AF5" s="66" t="s">
        <v>202</v>
      </c>
      <c r="AG5" s="71"/>
      <c r="AH5" s="66" t="s">
        <v>204</v>
      </c>
      <c r="AI5" s="71"/>
      <c r="AJ5" s="66" t="s">
        <v>207</v>
      </c>
      <c r="AK5" s="71"/>
      <c r="AL5" s="66" t="s">
        <v>206</v>
      </c>
      <c r="AM5" s="71"/>
      <c r="AN5" s="66" t="s">
        <v>231</v>
      </c>
      <c r="AO5" s="314"/>
      <c r="AP5" s="66" t="s">
        <v>238</v>
      </c>
      <c r="AQ5" s="314"/>
      <c r="AR5" s="66" t="s">
        <v>239</v>
      </c>
      <c r="AS5" s="314"/>
      <c r="AT5" s="66" t="s">
        <v>240</v>
      </c>
      <c r="AU5" s="314"/>
      <c r="AV5" s="66" t="s">
        <v>217</v>
      </c>
      <c r="AW5" s="314"/>
      <c r="AX5" s="66" t="s">
        <v>219</v>
      </c>
      <c r="AY5" s="314"/>
      <c r="AZ5" s="66" t="s">
        <v>232</v>
      </c>
      <c r="BA5" s="314"/>
      <c r="BB5" s="66" t="s">
        <v>233</v>
      </c>
      <c r="BC5" s="314"/>
      <c r="BD5" s="66" t="s">
        <v>234</v>
      </c>
      <c r="BE5" s="314"/>
      <c r="BF5" s="66" t="s">
        <v>235</v>
      </c>
      <c r="BG5" s="314"/>
      <c r="BH5" s="66" t="s">
        <v>243</v>
      </c>
      <c r="BI5" s="314"/>
      <c r="BJ5" s="66" t="s">
        <v>245</v>
      </c>
      <c r="BK5" s="314"/>
      <c r="BL5" s="66" t="s">
        <v>246</v>
      </c>
      <c r="BM5" s="314"/>
      <c r="BN5" s="66" t="s">
        <v>248</v>
      </c>
      <c r="BO5" s="314"/>
      <c r="BP5" s="66" t="s">
        <v>249</v>
      </c>
    </row>
    <row r="6" spans="2:68" ht="6.75" customHeight="1" x14ac:dyDescent="0.25">
      <c r="B6" s="7"/>
      <c r="D6" s="66"/>
      <c r="E6" s="71"/>
      <c r="F6" s="72"/>
      <c r="G6" s="71"/>
      <c r="H6" s="72"/>
      <c r="I6" s="71"/>
      <c r="J6" s="244"/>
      <c r="K6" s="138"/>
      <c r="L6" s="243"/>
      <c r="M6" s="138"/>
      <c r="N6" s="243"/>
      <c r="O6" s="138"/>
      <c r="P6" s="243"/>
      <c r="Q6" s="138"/>
      <c r="R6" s="243"/>
      <c r="S6" s="71"/>
      <c r="T6" s="88"/>
      <c r="U6" s="71"/>
      <c r="V6" s="88"/>
      <c r="W6" s="71"/>
      <c r="X6" s="88"/>
      <c r="Y6" s="138"/>
      <c r="Z6" s="243"/>
      <c r="AA6" s="138"/>
      <c r="AB6" s="243"/>
      <c r="AC6" s="71"/>
      <c r="AD6" s="243"/>
      <c r="AE6" s="71"/>
      <c r="AF6" s="88"/>
      <c r="AG6" s="71"/>
      <c r="AH6" s="88"/>
      <c r="AI6" s="71"/>
      <c r="AJ6" s="88"/>
      <c r="AK6" s="71"/>
      <c r="AL6" s="88"/>
      <c r="AM6" s="71"/>
      <c r="AN6" s="88"/>
      <c r="AO6" s="314"/>
      <c r="AP6" s="88"/>
      <c r="AQ6" s="314"/>
      <c r="AR6" s="88"/>
      <c r="AS6" s="314"/>
      <c r="AT6" s="88"/>
      <c r="AU6" s="314"/>
      <c r="AV6" s="88"/>
      <c r="AW6" s="314"/>
      <c r="AX6" s="88"/>
      <c r="AY6" s="314"/>
      <c r="AZ6" s="88"/>
      <c r="BA6" s="314"/>
      <c r="BB6" s="88"/>
      <c r="BC6" s="314"/>
      <c r="BD6" s="88"/>
      <c r="BE6" s="314"/>
      <c r="BF6" s="88"/>
      <c r="BG6" s="314"/>
      <c r="BH6" s="88"/>
      <c r="BI6" s="314"/>
      <c r="BJ6" s="88"/>
      <c r="BK6" s="314"/>
      <c r="BL6" s="88"/>
      <c r="BM6" s="314"/>
      <c r="BN6" s="88"/>
      <c r="BO6" s="314"/>
      <c r="BP6" s="88"/>
    </row>
    <row r="7" spans="2:68" x14ac:dyDescent="0.2">
      <c r="B7" s="53" t="s">
        <v>157</v>
      </c>
      <c r="C7" s="53"/>
      <c r="D7" s="54">
        <v>1339</v>
      </c>
      <c r="E7" s="54"/>
      <c r="F7" s="54">
        <v>1837</v>
      </c>
      <c r="G7" s="124"/>
      <c r="H7" s="193">
        <v>1815</v>
      </c>
      <c r="I7" s="73"/>
      <c r="J7" s="193">
        <v>432</v>
      </c>
      <c r="K7" s="193"/>
      <c r="L7" s="193">
        <v>309</v>
      </c>
      <c r="M7" s="193"/>
      <c r="N7" s="193">
        <v>116</v>
      </c>
      <c r="O7" s="193"/>
      <c r="P7" s="193">
        <v>201</v>
      </c>
      <c r="Q7" s="193"/>
      <c r="R7" s="193">
        <v>1058</v>
      </c>
      <c r="S7" s="193"/>
      <c r="T7" s="193">
        <v>299</v>
      </c>
      <c r="U7" s="193"/>
      <c r="V7" s="193">
        <v>249</v>
      </c>
      <c r="W7" s="193"/>
      <c r="X7" s="193">
        <v>295</v>
      </c>
      <c r="Y7" s="193"/>
      <c r="Z7" s="193">
        <v>233</v>
      </c>
      <c r="AA7" s="193"/>
      <c r="AB7" s="193">
        <v>1077</v>
      </c>
      <c r="AC7" s="193"/>
      <c r="AD7" s="193">
        <v>448</v>
      </c>
      <c r="AE7" s="193"/>
      <c r="AF7" s="193">
        <v>608</v>
      </c>
      <c r="AG7" s="193"/>
      <c r="AH7" s="193">
        <v>382</v>
      </c>
      <c r="AI7" s="193"/>
      <c r="AJ7" s="193">
        <v>226</v>
      </c>
      <c r="AK7" s="193"/>
      <c r="AL7" s="193">
        <v>1664</v>
      </c>
      <c r="AM7" s="193"/>
      <c r="AN7" s="193">
        <v>376</v>
      </c>
      <c r="AO7" s="193"/>
      <c r="AP7" s="193">
        <v>359</v>
      </c>
      <c r="AQ7" s="193"/>
      <c r="AR7" s="193">
        <v>381</v>
      </c>
      <c r="AS7" s="193"/>
      <c r="AT7" s="193">
        <v>182</v>
      </c>
      <c r="AU7" s="193"/>
      <c r="AV7" s="193">
        <v>1298</v>
      </c>
      <c r="AW7" s="193"/>
      <c r="AX7" s="193">
        <v>275</v>
      </c>
      <c r="AY7" s="193"/>
      <c r="AZ7" s="193">
        <v>380</v>
      </c>
      <c r="BA7" s="193"/>
      <c r="BB7" s="193">
        <v>392</v>
      </c>
      <c r="BC7" s="193"/>
      <c r="BD7" s="193">
        <v>178</v>
      </c>
      <c r="BE7" s="193"/>
      <c r="BF7" s="193">
        <v>1225</v>
      </c>
      <c r="BG7" s="193"/>
      <c r="BH7" s="193">
        <v>455</v>
      </c>
      <c r="BI7" s="193"/>
      <c r="BJ7" s="193">
        <v>495</v>
      </c>
      <c r="BK7" s="193"/>
      <c r="BL7" s="193">
        <v>449</v>
      </c>
      <c r="BM7" s="193"/>
      <c r="BN7" s="193">
        <v>-32</v>
      </c>
      <c r="BO7" s="193"/>
      <c r="BP7" s="272">
        <v>1367</v>
      </c>
    </row>
    <row r="8" spans="2:68" x14ac:dyDescent="0.2">
      <c r="B8" s="1" t="s">
        <v>36</v>
      </c>
      <c r="D8" s="21">
        <v>799</v>
      </c>
      <c r="E8" s="21"/>
      <c r="F8" s="21">
        <v>785</v>
      </c>
      <c r="G8" s="122"/>
      <c r="H8" s="209">
        <v>745</v>
      </c>
      <c r="I8" s="73"/>
      <c r="J8" s="193">
        <v>143</v>
      </c>
      <c r="K8" s="193"/>
      <c r="L8" s="193">
        <v>179</v>
      </c>
      <c r="M8" s="193"/>
      <c r="N8" s="193">
        <v>161</v>
      </c>
      <c r="O8" s="193"/>
      <c r="P8" s="193">
        <v>155</v>
      </c>
      <c r="Q8" s="193"/>
      <c r="R8" s="193">
        <v>638</v>
      </c>
      <c r="S8" s="193"/>
      <c r="T8" s="193">
        <v>147</v>
      </c>
      <c r="U8" s="193"/>
      <c r="V8" s="193">
        <v>173</v>
      </c>
      <c r="W8" s="193"/>
      <c r="X8" s="193">
        <v>164</v>
      </c>
      <c r="Y8" s="193"/>
      <c r="Z8" s="193">
        <v>172</v>
      </c>
      <c r="AA8" s="193"/>
      <c r="AB8" s="193">
        <v>656</v>
      </c>
      <c r="AC8" s="193"/>
      <c r="AD8" s="193">
        <v>191</v>
      </c>
      <c r="AE8" s="193"/>
      <c r="AF8" s="193">
        <v>177</v>
      </c>
      <c r="AG8" s="193"/>
      <c r="AH8" s="193">
        <v>188</v>
      </c>
      <c r="AI8" s="193"/>
      <c r="AJ8" s="193">
        <v>208</v>
      </c>
      <c r="AK8" s="193"/>
      <c r="AL8" s="193">
        <v>764</v>
      </c>
      <c r="AM8" s="193"/>
      <c r="AN8" s="193">
        <v>176</v>
      </c>
      <c r="AO8" s="193"/>
      <c r="AP8" s="193">
        <v>183</v>
      </c>
      <c r="AQ8" s="193"/>
      <c r="AR8" s="193">
        <v>178</v>
      </c>
      <c r="AS8" s="193"/>
      <c r="AT8" s="193">
        <v>210</v>
      </c>
      <c r="AU8" s="193"/>
      <c r="AV8" s="193">
        <v>747</v>
      </c>
      <c r="AW8" s="193"/>
      <c r="AX8" s="193">
        <v>206</v>
      </c>
      <c r="AY8" s="193"/>
      <c r="AZ8" s="193">
        <v>207</v>
      </c>
      <c r="BA8" s="193"/>
      <c r="BB8" s="193">
        <v>213</v>
      </c>
      <c r="BC8" s="193"/>
      <c r="BD8" s="193">
        <v>297</v>
      </c>
      <c r="BE8" s="193"/>
      <c r="BF8" s="193">
        <v>923</v>
      </c>
      <c r="BG8" s="193"/>
      <c r="BH8" s="193">
        <v>201</v>
      </c>
      <c r="BI8" s="193"/>
      <c r="BJ8" s="193">
        <v>226</v>
      </c>
      <c r="BK8" s="193"/>
      <c r="BL8" s="193">
        <v>219</v>
      </c>
      <c r="BM8" s="193"/>
      <c r="BN8" s="193">
        <v>229</v>
      </c>
      <c r="BO8" s="193"/>
      <c r="BP8" s="272">
        <v>875</v>
      </c>
    </row>
    <row r="9" spans="2:68" x14ac:dyDescent="0.2">
      <c r="B9" s="53" t="s">
        <v>14</v>
      </c>
      <c r="D9" s="21"/>
      <c r="E9" s="21"/>
      <c r="F9" s="21"/>
      <c r="G9" s="122"/>
      <c r="H9" s="209"/>
      <c r="I9" s="30"/>
      <c r="J9" s="198">
        <v>-1</v>
      </c>
      <c r="K9" s="209"/>
      <c r="L9" s="198">
        <v>-2</v>
      </c>
      <c r="M9" s="209"/>
      <c r="N9" s="198">
        <v>-1</v>
      </c>
      <c r="O9" s="209"/>
      <c r="P9" s="198">
        <v>-5</v>
      </c>
      <c r="Q9" s="209"/>
      <c r="R9" s="198">
        <v>-9</v>
      </c>
      <c r="S9" s="209"/>
      <c r="T9" s="198">
        <v>-3</v>
      </c>
      <c r="U9" s="209"/>
      <c r="V9" s="198">
        <v>-5</v>
      </c>
      <c r="W9" s="209"/>
      <c r="X9" s="198">
        <v>-5</v>
      </c>
      <c r="Y9" s="209"/>
      <c r="Z9" s="198">
        <v>-1</v>
      </c>
      <c r="AA9" s="209"/>
      <c r="AB9" s="198">
        <v>-14</v>
      </c>
      <c r="AC9" s="209"/>
      <c r="AD9" s="198">
        <v>-1</v>
      </c>
      <c r="AE9" s="209"/>
      <c r="AF9" s="198">
        <v>-1</v>
      </c>
      <c r="AG9" s="209"/>
      <c r="AH9" s="198">
        <v>16</v>
      </c>
      <c r="AI9" s="209"/>
      <c r="AJ9" s="198">
        <v>1</v>
      </c>
      <c r="AK9" s="209"/>
      <c r="AL9" s="198">
        <v>15</v>
      </c>
      <c r="AM9" s="209"/>
      <c r="AN9" s="198">
        <v>3</v>
      </c>
      <c r="AO9" s="209"/>
      <c r="AP9" s="198">
        <v>15</v>
      </c>
      <c r="AQ9" s="209"/>
      <c r="AR9" s="198">
        <v>0</v>
      </c>
      <c r="AS9" s="209"/>
      <c r="AT9" s="198">
        <v>21</v>
      </c>
      <c r="AU9" s="209"/>
      <c r="AV9" s="198">
        <v>39</v>
      </c>
      <c r="AW9" s="209"/>
      <c r="AX9" s="198">
        <v>-1</v>
      </c>
      <c r="AY9" s="209"/>
      <c r="AZ9" s="198">
        <v>-4</v>
      </c>
      <c r="BA9" s="209"/>
      <c r="BB9" s="198">
        <v>-2</v>
      </c>
      <c r="BC9" s="198"/>
      <c r="BD9" s="198">
        <v>-4</v>
      </c>
      <c r="BE9" s="209"/>
      <c r="BF9" s="198">
        <v>-10</v>
      </c>
      <c r="BG9" s="209"/>
      <c r="BH9" s="198">
        <v>-1</v>
      </c>
      <c r="BI9" s="209"/>
      <c r="BJ9" s="198">
        <v>-3</v>
      </c>
      <c r="BK9" s="209"/>
      <c r="BL9" s="198">
        <v>-1</v>
      </c>
      <c r="BM9" s="198"/>
      <c r="BN9" s="198">
        <v>-3</v>
      </c>
      <c r="BO9" s="209"/>
      <c r="BP9" s="269">
        <v>-8</v>
      </c>
    </row>
    <row r="10" spans="2:68" x14ac:dyDescent="0.2">
      <c r="B10" s="53" t="s">
        <v>24</v>
      </c>
      <c r="C10" s="53"/>
      <c r="D10" s="54">
        <v>-21</v>
      </c>
      <c r="E10" s="54"/>
      <c r="F10" s="54">
        <v>5</v>
      </c>
      <c r="G10" s="124"/>
      <c r="H10" s="193">
        <v>27</v>
      </c>
      <c r="I10" s="73"/>
      <c r="J10" s="193">
        <v>1</v>
      </c>
      <c r="K10" s="193"/>
      <c r="L10" s="193">
        <v>1</v>
      </c>
      <c r="M10" s="193"/>
      <c r="N10" s="193">
        <v>-2</v>
      </c>
      <c r="O10" s="193"/>
      <c r="P10" s="193">
        <v>0</v>
      </c>
      <c r="Q10" s="193"/>
      <c r="R10" s="193">
        <v>0</v>
      </c>
      <c r="S10" s="193"/>
      <c r="T10" s="193">
        <v>0</v>
      </c>
      <c r="U10" s="193"/>
      <c r="V10" s="193">
        <v>7</v>
      </c>
      <c r="W10" s="193"/>
      <c r="X10" s="193">
        <v>-7</v>
      </c>
      <c r="Y10" s="193"/>
      <c r="Z10" s="193">
        <v>-4</v>
      </c>
      <c r="AA10" s="193"/>
      <c r="AB10" s="193">
        <v>-4</v>
      </c>
      <c r="AC10" s="193"/>
      <c r="AD10" s="193">
        <v>1</v>
      </c>
      <c r="AE10" s="193"/>
      <c r="AF10" s="193">
        <v>-148</v>
      </c>
      <c r="AG10" s="193"/>
      <c r="AH10" s="193">
        <v>2</v>
      </c>
      <c r="AI10" s="193"/>
      <c r="AJ10" s="193">
        <v>1</v>
      </c>
      <c r="AK10" s="193"/>
      <c r="AL10" s="193">
        <v>-144</v>
      </c>
      <c r="AM10" s="193"/>
      <c r="AN10" s="193">
        <v>0</v>
      </c>
      <c r="AO10" s="193"/>
      <c r="AP10" s="193">
        <v>0</v>
      </c>
      <c r="AQ10" s="193"/>
      <c r="AR10" s="193">
        <v>-1</v>
      </c>
      <c r="AS10" s="193"/>
      <c r="AT10" s="193">
        <v>4</v>
      </c>
      <c r="AU10" s="193"/>
      <c r="AV10" s="193">
        <v>3</v>
      </c>
      <c r="AW10" s="193"/>
      <c r="AX10" s="193">
        <v>1</v>
      </c>
      <c r="AY10" s="193"/>
      <c r="AZ10" s="193">
        <v>0</v>
      </c>
      <c r="BA10" s="193"/>
      <c r="BB10" s="193">
        <v>-3</v>
      </c>
      <c r="BC10" s="193"/>
      <c r="BD10" s="193">
        <v>-71</v>
      </c>
      <c r="BE10" s="193"/>
      <c r="BF10" s="193">
        <v>-73</v>
      </c>
      <c r="BG10" s="193"/>
      <c r="BH10" s="193">
        <v>-2</v>
      </c>
      <c r="BI10" s="193"/>
      <c r="BJ10" s="193">
        <v>2</v>
      </c>
      <c r="BK10" s="193"/>
      <c r="BL10" s="193">
        <v>-1</v>
      </c>
      <c r="BM10" s="193"/>
      <c r="BN10" s="193">
        <v>4</v>
      </c>
      <c r="BO10" s="193"/>
      <c r="BP10" s="272">
        <v>3</v>
      </c>
    </row>
    <row r="11" spans="2:68" x14ac:dyDescent="0.2">
      <c r="B11" s="53" t="s">
        <v>25</v>
      </c>
      <c r="C11" s="53"/>
      <c r="D11" s="54">
        <v>-179</v>
      </c>
      <c r="E11" s="54"/>
      <c r="F11" s="54">
        <v>-255</v>
      </c>
      <c r="G11" s="124"/>
      <c r="H11" s="193">
        <v>-100</v>
      </c>
      <c r="I11" s="73"/>
      <c r="J11" s="193">
        <v>-126</v>
      </c>
      <c r="K11" s="193"/>
      <c r="L11" s="193">
        <v>34</v>
      </c>
      <c r="M11" s="193"/>
      <c r="N11" s="193">
        <v>-15</v>
      </c>
      <c r="O11" s="193"/>
      <c r="P11" s="193">
        <v>5</v>
      </c>
      <c r="Q11" s="193"/>
      <c r="R11" s="193">
        <v>-102</v>
      </c>
      <c r="S11" s="193"/>
      <c r="T11" s="193">
        <v>-19</v>
      </c>
      <c r="U11" s="193"/>
      <c r="V11" s="193">
        <v>-27</v>
      </c>
      <c r="W11" s="193"/>
      <c r="X11" s="193">
        <v>-62</v>
      </c>
      <c r="Y11" s="193"/>
      <c r="Z11" s="193">
        <v>18</v>
      </c>
      <c r="AA11" s="193"/>
      <c r="AB11" s="193">
        <v>-90</v>
      </c>
      <c r="AC11" s="193"/>
      <c r="AD11" s="193">
        <v>55</v>
      </c>
      <c r="AE11" s="193"/>
      <c r="AF11" s="193">
        <v>3</v>
      </c>
      <c r="AG11" s="193"/>
      <c r="AH11" s="193">
        <v>-42</v>
      </c>
      <c r="AI11" s="193"/>
      <c r="AJ11" s="193">
        <v>36</v>
      </c>
      <c r="AK11" s="193"/>
      <c r="AL11" s="193">
        <v>52</v>
      </c>
      <c r="AM11" s="193"/>
      <c r="AN11" s="193">
        <v>-5</v>
      </c>
      <c r="AO11" s="193"/>
      <c r="AP11" s="193">
        <v>120</v>
      </c>
      <c r="AQ11" s="193"/>
      <c r="AR11" s="193">
        <v>-3</v>
      </c>
      <c r="AS11" s="193"/>
      <c r="AT11" s="193">
        <v>-5</v>
      </c>
      <c r="AU11" s="193"/>
      <c r="AV11" s="193">
        <v>107</v>
      </c>
      <c r="AW11" s="193"/>
      <c r="AX11" s="193">
        <v>-11</v>
      </c>
      <c r="AY11" s="193"/>
      <c r="AZ11" s="193">
        <v>-10</v>
      </c>
      <c r="BA11" s="193"/>
      <c r="BB11" s="193">
        <v>-9</v>
      </c>
      <c r="BC11" s="193"/>
      <c r="BD11" s="193">
        <v>-67</v>
      </c>
      <c r="BE11" s="193"/>
      <c r="BF11" s="193">
        <v>-97</v>
      </c>
      <c r="BG11" s="193"/>
      <c r="BH11" s="193">
        <v>-113</v>
      </c>
      <c r="BI11" s="193"/>
      <c r="BJ11" s="193">
        <v>-69</v>
      </c>
      <c r="BK11" s="193"/>
      <c r="BL11" s="193">
        <v>-114</v>
      </c>
      <c r="BM11" s="193"/>
      <c r="BN11" s="193">
        <v>24</v>
      </c>
      <c r="BO11" s="193"/>
      <c r="BP11" s="272">
        <v>-272</v>
      </c>
    </row>
    <row r="12" spans="2:68" x14ac:dyDescent="0.2">
      <c r="B12" s="1" t="s">
        <v>26</v>
      </c>
      <c r="D12" s="21">
        <v>-247</v>
      </c>
      <c r="E12" s="21"/>
      <c r="F12" s="21">
        <v>-121</v>
      </c>
      <c r="G12" s="122"/>
      <c r="H12" s="209">
        <v>-22</v>
      </c>
      <c r="I12" s="30"/>
      <c r="J12" s="198">
        <v>-186</v>
      </c>
      <c r="K12" s="209"/>
      <c r="L12" s="198">
        <v>28</v>
      </c>
      <c r="M12" s="209"/>
      <c r="N12" s="198">
        <v>62</v>
      </c>
      <c r="O12" s="209"/>
      <c r="P12" s="198">
        <v>54</v>
      </c>
      <c r="Q12" s="209"/>
      <c r="R12" s="198">
        <v>-42</v>
      </c>
      <c r="S12" s="209"/>
      <c r="T12" s="198">
        <v>-131</v>
      </c>
      <c r="U12" s="209"/>
      <c r="V12" s="198">
        <v>-37</v>
      </c>
      <c r="W12" s="209"/>
      <c r="X12" s="198">
        <v>36</v>
      </c>
      <c r="Y12" s="209"/>
      <c r="Z12" s="198">
        <v>103</v>
      </c>
      <c r="AA12" s="209"/>
      <c r="AB12" s="198">
        <v>-29</v>
      </c>
      <c r="AC12" s="209"/>
      <c r="AD12" s="198">
        <v>-244</v>
      </c>
      <c r="AE12" s="209"/>
      <c r="AF12" s="198">
        <v>-54</v>
      </c>
      <c r="AG12" s="209"/>
      <c r="AH12" s="198">
        <v>82</v>
      </c>
      <c r="AI12" s="209"/>
      <c r="AJ12" s="198">
        <v>172</v>
      </c>
      <c r="AK12" s="209"/>
      <c r="AL12" s="198">
        <v>-44</v>
      </c>
      <c r="AM12" s="209"/>
      <c r="AN12" s="198">
        <v>-25</v>
      </c>
      <c r="AO12" s="209"/>
      <c r="AP12" s="198">
        <v>85</v>
      </c>
      <c r="AQ12" s="209"/>
      <c r="AR12" s="198">
        <v>43</v>
      </c>
      <c r="AS12" s="209"/>
      <c r="AT12" s="198">
        <v>70</v>
      </c>
      <c r="AU12" s="209"/>
      <c r="AV12" s="198">
        <v>173</v>
      </c>
      <c r="AW12" s="209"/>
      <c r="AX12" s="198">
        <v>-148</v>
      </c>
      <c r="AY12" s="209"/>
      <c r="AZ12" s="198">
        <v>-20</v>
      </c>
      <c r="BA12" s="209"/>
      <c r="BB12" s="198">
        <v>89</v>
      </c>
      <c r="BC12" s="198"/>
      <c r="BD12" s="198">
        <v>23</v>
      </c>
      <c r="BE12" s="209"/>
      <c r="BF12" s="198">
        <v>-56</v>
      </c>
      <c r="BG12" s="209"/>
      <c r="BH12" s="198">
        <v>-90</v>
      </c>
      <c r="BI12" s="209"/>
      <c r="BJ12" s="198">
        <v>-93</v>
      </c>
      <c r="BK12" s="209"/>
      <c r="BL12" s="198">
        <v>61</v>
      </c>
      <c r="BM12" s="198"/>
      <c r="BN12" s="198">
        <v>196</v>
      </c>
      <c r="BO12" s="209"/>
      <c r="BP12" s="269">
        <v>74</v>
      </c>
    </row>
    <row r="13" spans="2:68" x14ac:dyDescent="0.2">
      <c r="B13" s="53" t="s">
        <v>27</v>
      </c>
      <c r="C13" s="53"/>
      <c r="D13" s="54">
        <v>240</v>
      </c>
      <c r="E13" s="54"/>
      <c r="F13" s="54">
        <v>76</v>
      </c>
      <c r="G13" s="124"/>
      <c r="H13" s="124">
        <v>-25</v>
      </c>
      <c r="I13" s="73"/>
      <c r="J13" s="193">
        <v>5</v>
      </c>
      <c r="K13" s="193"/>
      <c r="L13" s="193">
        <v>-103</v>
      </c>
      <c r="M13" s="193"/>
      <c r="N13" s="193">
        <v>42</v>
      </c>
      <c r="O13" s="193"/>
      <c r="P13" s="193">
        <v>45</v>
      </c>
      <c r="Q13" s="193"/>
      <c r="R13" s="193">
        <v>-11</v>
      </c>
      <c r="S13" s="193"/>
      <c r="T13" s="193">
        <v>36</v>
      </c>
      <c r="U13" s="193"/>
      <c r="V13" s="193">
        <v>13</v>
      </c>
      <c r="W13" s="193"/>
      <c r="X13" s="193">
        <v>-100</v>
      </c>
      <c r="Y13" s="193"/>
      <c r="Z13" s="193">
        <v>79</v>
      </c>
      <c r="AA13" s="193"/>
      <c r="AB13" s="193">
        <v>28</v>
      </c>
      <c r="AC13" s="193"/>
      <c r="AD13" s="193">
        <v>-53</v>
      </c>
      <c r="AE13" s="193"/>
      <c r="AF13" s="193">
        <v>-21</v>
      </c>
      <c r="AG13" s="193"/>
      <c r="AH13" s="193">
        <v>-30</v>
      </c>
      <c r="AI13" s="193"/>
      <c r="AJ13" s="193">
        <v>86</v>
      </c>
      <c r="AK13" s="193"/>
      <c r="AL13" s="193">
        <v>-18</v>
      </c>
      <c r="AM13" s="193"/>
      <c r="AN13" s="193">
        <v>-154</v>
      </c>
      <c r="AO13" s="193"/>
      <c r="AP13" s="193">
        <v>0</v>
      </c>
      <c r="AQ13" s="193"/>
      <c r="AR13" s="193">
        <v>46</v>
      </c>
      <c r="AS13" s="193"/>
      <c r="AT13" s="193">
        <v>209</v>
      </c>
      <c r="AU13" s="193"/>
      <c r="AV13" s="193">
        <v>101</v>
      </c>
      <c r="AW13" s="193"/>
      <c r="AX13" s="193">
        <v>36</v>
      </c>
      <c r="AY13" s="193"/>
      <c r="AZ13" s="193">
        <v>-59</v>
      </c>
      <c r="BA13" s="193"/>
      <c r="BB13" s="193">
        <v>51</v>
      </c>
      <c r="BC13" s="193"/>
      <c r="BD13" s="193">
        <v>164</v>
      </c>
      <c r="BE13" s="193"/>
      <c r="BF13" s="193">
        <v>192</v>
      </c>
      <c r="BG13" s="193"/>
      <c r="BH13" s="193">
        <v>-84</v>
      </c>
      <c r="BI13" s="193"/>
      <c r="BJ13" s="193">
        <v>62</v>
      </c>
      <c r="BK13" s="193"/>
      <c r="BL13" s="193">
        <v>-7</v>
      </c>
      <c r="BM13" s="193"/>
      <c r="BN13" s="193">
        <v>47</v>
      </c>
      <c r="BO13" s="193"/>
      <c r="BP13" s="272">
        <v>18</v>
      </c>
    </row>
    <row r="14" spans="2:68" x14ac:dyDescent="0.2">
      <c r="B14" s="1" t="s">
        <v>28</v>
      </c>
      <c r="D14" s="21">
        <v>-176</v>
      </c>
      <c r="E14" s="21"/>
      <c r="F14" s="21">
        <v>-200</v>
      </c>
      <c r="G14" s="122"/>
      <c r="H14" s="122">
        <v>-207</v>
      </c>
      <c r="I14" s="30"/>
      <c r="J14" s="198">
        <v>-33</v>
      </c>
      <c r="K14" s="209"/>
      <c r="L14" s="198">
        <v>-26</v>
      </c>
      <c r="M14" s="209"/>
      <c r="N14" s="198">
        <v>-44</v>
      </c>
      <c r="O14" s="209"/>
      <c r="P14" s="198">
        <v>-29</v>
      </c>
      <c r="Q14" s="209"/>
      <c r="R14" s="198">
        <v>-132</v>
      </c>
      <c r="S14" s="209"/>
      <c r="T14" s="198">
        <v>-32</v>
      </c>
      <c r="U14" s="209"/>
      <c r="V14" s="198">
        <v>-35</v>
      </c>
      <c r="W14" s="209"/>
      <c r="X14" s="198">
        <v>-55</v>
      </c>
      <c r="Y14" s="209"/>
      <c r="Z14" s="198">
        <v>-43</v>
      </c>
      <c r="AA14" s="209"/>
      <c r="AB14" s="198">
        <v>-165</v>
      </c>
      <c r="AC14" s="209"/>
      <c r="AD14" s="198">
        <v>-36</v>
      </c>
      <c r="AE14" s="209"/>
      <c r="AF14" s="198">
        <v>-24</v>
      </c>
      <c r="AG14" s="209"/>
      <c r="AH14" s="198">
        <v>-57</v>
      </c>
      <c r="AI14" s="209"/>
      <c r="AJ14" s="198">
        <v>-45</v>
      </c>
      <c r="AK14" s="209"/>
      <c r="AL14" s="198">
        <v>-162</v>
      </c>
      <c r="AM14" s="209"/>
      <c r="AN14" s="198">
        <v>-37</v>
      </c>
      <c r="AO14" s="209"/>
      <c r="AP14" s="198">
        <v>-30</v>
      </c>
      <c r="AQ14" s="209"/>
      <c r="AR14" s="198">
        <v>-58</v>
      </c>
      <c r="AS14" s="209"/>
      <c r="AT14" s="198">
        <v>-48</v>
      </c>
      <c r="AU14" s="209"/>
      <c r="AV14" s="198">
        <v>-173</v>
      </c>
      <c r="AW14" s="209"/>
      <c r="AX14" s="198">
        <v>-66</v>
      </c>
      <c r="AY14" s="209"/>
      <c r="AZ14" s="198">
        <v>-30</v>
      </c>
      <c r="BA14" s="209"/>
      <c r="BB14" s="198">
        <v>-59</v>
      </c>
      <c r="BC14" s="198"/>
      <c r="BD14" s="198">
        <v>-47</v>
      </c>
      <c r="BE14" s="209"/>
      <c r="BF14" s="198">
        <v>-202</v>
      </c>
      <c r="BG14" s="209"/>
      <c r="BH14" s="198">
        <v>-70</v>
      </c>
      <c r="BI14" s="209"/>
      <c r="BJ14" s="198">
        <v>-36</v>
      </c>
      <c r="BK14" s="209"/>
      <c r="BL14" s="198">
        <v>-58</v>
      </c>
      <c r="BM14" s="198"/>
      <c r="BN14" s="198">
        <v>-48</v>
      </c>
      <c r="BO14" s="209"/>
      <c r="BP14" s="269">
        <v>-212</v>
      </c>
    </row>
    <row r="15" spans="2:68" x14ac:dyDescent="0.2">
      <c r="B15" s="80" t="s">
        <v>29</v>
      </c>
      <c r="C15" s="53"/>
      <c r="D15" s="54">
        <v>241</v>
      </c>
      <c r="E15" s="54"/>
      <c r="F15" s="54">
        <v>-76</v>
      </c>
      <c r="G15" s="124"/>
      <c r="H15" s="124">
        <v>-142</v>
      </c>
      <c r="I15" s="73"/>
      <c r="J15" s="193">
        <v>-17</v>
      </c>
      <c r="K15" s="193"/>
      <c r="L15" s="193">
        <v>-237</v>
      </c>
      <c r="M15" s="193"/>
      <c r="N15" s="193">
        <v>247</v>
      </c>
      <c r="O15" s="193"/>
      <c r="P15" s="193">
        <v>-7</v>
      </c>
      <c r="Q15" s="193"/>
      <c r="R15" s="193">
        <v>-14</v>
      </c>
      <c r="S15" s="193"/>
      <c r="T15" s="193">
        <v>36</v>
      </c>
      <c r="U15" s="193"/>
      <c r="V15" s="193">
        <v>-222</v>
      </c>
      <c r="W15" s="193"/>
      <c r="X15" s="193">
        <v>75</v>
      </c>
      <c r="Y15" s="193"/>
      <c r="Z15" s="193">
        <v>68</v>
      </c>
      <c r="AA15" s="193"/>
      <c r="AB15" s="193">
        <v>-43</v>
      </c>
      <c r="AC15" s="193"/>
      <c r="AD15" s="193">
        <v>51</v>
      </c>
      <c r="AE15" s="193"/>
      <c r="AF15" s="193">
        <v>-179</v>
      </c>
      <c r="AG15" s="193"/>
      <c r="AH15" s="193">
        <v>147</v>
      </c>
      <c r="AI15" s="193"/>
      <c r="AJ15" s="193">
        <v>92</v>
      </c>
      <c r="AK15" s="193"/>
      <c r="AL15" s="193">
        <v>111</v>
      </c>
      <c r="AM15" s="193"/>
      <c r="AN15" s="193">
        <v>50</v>
      </c>
      <c r="AO15" s="193"/>
      <c r="AP15" s="193">
        <v>-300</v>
      </c>
      <c r="AQ15" s="193"/>
      <c r="AR15" s="193">
        <v>90</v>
      </c>
      <c r="AS15" s="193"/>
      <c r="AT15" s="193">
        <v>36</v>
      </c>
      <c r="AU15" s="193"/>
      <c r="AV15" s="193">
        <v>-124</v>
      </c>
      <c r="AW15" s="193"/>
      <c r="AX15" s="193">
        <v>109</v>
      </c>
      <c r="AY15" s="193"/>
      <c r="AZ15" s="193">
        <v>-283</v>
      </c>
      <c r="BA15" s="193"/>
      <c r="BB15" s="193">
        <v>82</v>
      </c>
      <c r="BC15" s="193"/>
      <c r="BD15" s="193">
        <v>86</v>
      </c>
      <c r="BE15" s="193"/>
      <c r="BF15" s="193">
        <v>-6</v>
      </c>
      <c r="BG15" s="193"/>
      <c r="BH15" s="193">
        <v>28</v>
      </c>
      <c r="BI15" s="193"/>
      <c r="BJ15" s="193">
        <v>-203</v>
      </c>
      <c r="BK15" s="193"/>
      <c r="BL15" s="193">
        <v>78</v>
      </c>
      <c r="BM15" s="193"/>
      <c r="BN15" s="193">
        <v>254</v>
      </c>
      <c r="BO15" s="193"/>
      <c r="BP15" s="272">
        <v>157</v>
      </c>
    </row>
    <row r="16" spans="2:68" x14ac:dyDescent="0.2">
      <c r="B16" s="1" t="s">
        <v>30</v>
      </c>
      <c r="D16" s="21">
        <v>-75</v>
      </c>
      <c r="E16" s="21"/>
      <c r="F16" s="21">
        <v>-108</v>
      </c>
      <c r="G16" s="122"/>
      <c r="H16" s="122">
        <v>-169</v>
      </c>
      <c r="I16" s="30"/>
      <c r="J16" s="198">
        <v>57</v>
      </c>
      <c r="K16" s="209"/>
      <c r="L16" s="198">
        <v>-61</v>
      </c>
      <c r="M16" s="209"/>
      <c r="N16" s="198">
        <v>137</v>
      </c>
      <c r="O16" s="209"/>
      <c r="P16" s="198">
        <v>-9</v>
      </c>
      <c r="Q16" s="209"/>
      <c r="R16" s="198">
        <v>124</v>
      </c>
      <c r="S16" s="209"/>
      <c r="T16" s="198">
        <v>-3</v>
      </c>
      <c r="U16" s="209"/>
      <c r="V16" s="198">
        <v>-42</v>
      </c>
      <c r="W16" s="209"/>
      <c r="X16" s="198">
        <v>38</v>
      </c>
      <c r="Y16" s="209"/>
      <c r="Z16" s="198">
        <v>-62</v>
      </c>
      <c r="AA16" s="209"/>
      <c r="AB16" s="198">
        <v>-70</v>
      </c>
      <c r="AC16" s="209"/>
      <c r="AD16" s="198">
        <v>86</v>
      </c>
      <c r="AE16" s="209"/>
      <c r="AF16" s="198">
        <v>-41</v>
      </c>
      <c r="AG16" s="209"/>
      <c r="AH16" s="198">
        <v>47</v>
      </c>
      <c r="AI16" s="209"/>
      <c r="AJ16" s="198">
        <v>0</v>
      </c>
      <c r="AK16" s="209"/>
      <c r="AL16" s="198">
        <v>92</v>
      </c>
      <c r="AM16" s="209"/>
      <c r="AN16" s="198">
        <v>26</v>
      </c>
      <c r="AO16" s="209"/>
      <c r="AP16" s="198">
        <v>61</v>
      </c>
      <c r="AQ16" s="209"/>
      <c r="AR16" s="198">
        <v>-6</v>
      </c>
      <c r="AS16" s="209"/>
      <c r="AT16" s="198">
        <v>43</v>
      </c>
      <c r="AU16" s="209"/>
      <c r="AV16" s="198">
        <v>124</v>
      </c>
      <c r="AW16" s="209"/>
      <c r="AX16" s="198">
        <v>10</v>
      </c>
      <c r="AY16" s="209"/>
      <c r="AZ16" s="198">
        <v>-45</v>
      </c>
      <c r="BA16" s="209"/>
      <c r="BB16" s="198">
        <v>69</v>
      </c>
      <c r="BC16" s="198"/>
      <c r="BD16" s="198">
        <v>-11</v>
      </c>
      <c r="BE16" s="209"/>
      <c r="BF16" s="198">
        <v>22</v>
      </c>
      <c r="BG16" s="209"/>
      <c r="BH16" s="198">
        <v>34</v>
      </c>
      <c r="BI16" s="209"/>
      <c r="BJ16" s="198">
        <v>4</v>
      </c>
      <c r="BK16" s="209"/>
      <c r="BL16" s="198">
        <v>35</v>
      </c>
      <c r="BM16" s="198"/>
      <c r="BN16" s="198">
        <v>-38</v>
      </c>
      <c r="BO16" s="209"/>
      <c r="BP16" s="269">
        <v>35</v>
      </c>
    </row>
    <row r="17" spans="2:68" x14ac:dyDescent="0.2">
      <c r="B17" s="53" t="s">
        <v>31</v>
      </c>
      <c r="C17" s="53"/>
      <c r="D17" s="54">
        <v>-199</v>
      </c>
      <c r="E17" s="54"/>
      <c r="F17" s="54">
        <v>-194</v>
      </c>
      <c r="G17" s="124"/>
      <c r="H17" s="124">
        <v>-143</v>
      </c>
      <c r="I17" s="73"/>
      <c r="J17" s="193">
        <v>-15</v>
      </c>
      <c r="K17" s="193"/>
      <c r="L17" s="193">
        <v>-21</v>
      </c>
      <c r="M17" s="193"/>
      <c r="N17" s="193">
        <v>-13</v>
      </c>
      <c r="O17" s="193"/>
      <c r="P17" s="193">
        <v>-109</v>
      </c>
      <c r="Q17" s="193"/>
      <c r="R17" s="193">
        <v>-158</v>
      </c>
      <c r="S17" s="193"/>
      <c r="T17" s="193">
        <v>-10</v>
      </c>
      <c r="U17" s="193"/>
      <c r="V17" s="193">
        <v>-19</v>
      </c>
      <c r="W17" s="193"/>
      <c r="X17" s="193">
        <v>-12</v>
      </c>
      <c r="Y17" s="193"/>
      <c r="Z17" s="193">
        <v>-73</v>
      </c>
      <c r="AA17" s="193"/>
      <c r="AB17" s="193">
        <v>-114</v>
      </c>
      <c r="AC17" s="193"/>
      <c r="AD17" s="193">
        <v>-12</v>
      </c>
      <c r="AE17" s="193"/>
      <c r="AF17" s="193">
        <v>-31</v>
      </c>
      <c r="AG17" s="193"/>
      <c r="AH17" s="193">
        <v>-13</v>
      </c>
      <c r="AI17" s="193"/>
      <c r="AJ17" s="193">
        <v>-11</v>
      </c>
      <c r="AK17" s="193"/>
      <c r="AL17" s="193">
        <v>-67</v>
      </c>
      <c r="AM17" s="193"/>
      <c r="AN17" s="193">
        <v>-18</v>
      </c>
      <c r="AO17" s="193"/>
      <c r="AP17" s="193">
        <v>-42</v>
      </c>
      <c r="AQ17" s="193"/>
      <c r="AR17" s="193">
        <v>-28</v>
      </c>
      <c r="AS17" s="193"/>
      <c r="AT17" s="193">
        <v>-13</v>
      </c>
      <c r="AU17" s="193"/>
      <c r="AV17" s="193">
        <v>-101</v>
      </c>
      <c r="AW17" s="193"/>
      <c r="AX17" s="193">
        <v>-21</v>
      </c>
      <c r="AY17" s="193"/>
      <c r="AZ17" s="193">
        <v>-40</v>
      </c>
      <c r="BA17" s="193"/>
      <c r="BB17" s="193">
        <v>-25</v>
      </c>
      <c r="BC17" s="193"/>
      <c r="BD17" s="193">
        <v>-41</v>
      </c>
      <c r="BE17" s="193"/>
      <c r="BF17" s="193">
        <v>-127</v>
      </c>
      <c r="BG17" s="193"/>
      <c r="BH17" s="193">
        <v>-19</v>
      </c>
      <c r="BI17" s="193"/>
      <c r="BJ17" s="193">
        <v>-42</v>
      </c>
      <c r="BK17" s="193"/>
      <c r="BL17" s="193">
        <v>-21</v>
      </c>
      <c r="BM17" s="193"/>
      <c r="BN17" s="193">
        <v>-39</v>
      </c>
      <c r="BO17" s="193"/>
      <c r="BP17" s="272">
        <v>-121</v>
      </c>
    </row>
    <row r="18" spans="2:68" x14ac:dyDescent="0.2">
      <c r="B18" s="1" t="s">
        <v>32</v>
      </c>
      <c r="D18" s="21">
        <v>34</v>
      </c>
      <c r="E18" s="21"/>
      <c r="F18" s="21">
        <v>32</v>
      </c>
      <c r="G18" s="122"/>
      <c r="H18" s="122">
        <v>29</v>
      </c>
      <c r="I18" s="30"/>
      <c r="J18" s="198">
        <v>5</v>
      </c>
      <c r="K18" s="209"/>
      <c r="L18" s="209">
        <v>1</v>
      </c>
      <c r="M18" s="209"/>
      <c r="N18" s="198">
        <v>2</v>
      </c>
      <c r="O18" s="209"/>
      <c r="P18" s="198">
        <v>5</v>
      </c>
      <c r="Q18" s="209"/>
      <c r="R18" s="198">
        <v>13</v>
      </c>
      <c r="S18" s="209"/>
      <c r="T18" s="198">
        <v>5</v>
      </c>
      <c r="U18" s="209"/>
      <c r="V18" s="198">
        <v>3</v>
      </c>
      <c r="W18" s="209"/>
      <c r="X18" s="198">
        <v>2</v>
      </c>
      <c r="Y18" s="209"/>
      <c r="Z18" s="198">
        <v>3</v>
      </c>
      <c r="AA18" s="209"/>
      <c r="AB18" s="198">
        <v>13</v>
      </c>
      <c r="AC18" s="209"/>
      <c r="AD18" s="198">
        <v>2</v>
      </c>
      <c r="AE18" s="209"/>
      <c r="AF18" s="198">
        <v>4</v>
      </c>
      <c r="AG18" s="209"/>
      <c r="AH18" s="198">
        <v>3</v>
      </c>
      <c r="AI18" s="209"/>
      <c r="AJ18" s="198">
        <v>13</v>
      </c>
      <c r="AK18" s="209"/>
      <c r="AL18" s="198">
        <v>22</v>
      </c>
      <c r="AM18" s="209"/>
      <c r="AN18" s="198">
        <v>17</v>
      </c>
      <c r="AO18" s="209"/>
      <c r="AP18" s="198">
        <v>11</v>
      </c>
      <c r="AQ18" s="209"/>
      <c r="AR18" s="198">
        <v>5</v>
      </c>
      <c r="AS18" s="209"/>
      <c r="AT18" s="198">
        <v>23</v>
      </c>
      <c r="AU18" s="209"/>
      <c r="AV18" s="198">
        <v>56</v>
      </c>
      <c r="AW18" s="209"/>
      <c r="AX18" s="198">
        <v>4</v>
      </c>
      <c r="AY18" s="209"/>
      <c r="AZ18" s="198">
        <v>24</v>
      </c>
      <c r="BA18" s="209"/>
      <c r="BB18" s="198">
        <v>7</v>
      </c>
      <c r="BC18" s="198"/>
      <c r="BD18" s="198">
        <v>27</v>
      </c>
      <c r="BE18" s="209"/>
      <c r="BF18" s="198">
        <v>62</v>
      </c>
      <c r="BG18" s="209"/>
      <c r="BH18" s="198">
        <v>3</v>
      </c>
      <c r="BI18" s="209"/>
      <c r="BJ18" s="198">
        <v>9</v>
      </c>
      <c r="BK18" s="209"/>
      <c r="BL18" s="198">
        <v>5</v>
      </c>
      <c r="BM18" s="198"/>
      <c r="BN18" s="198">
        <v>26</v>
      </c>
      <c r="BO18" s="209"/>
      <c r="BP18" s="269">
        <v>43</v>
      </c>
    </row>
    <row r="19" spans="2:68" x14ac:dyDescent="0.2">
      <c r="B19" s="53" t="s">
        <v>33</v>
      </c>
      <c r="C19" s="53"/>
      <c r="D19" s="54">
        <v>55</v>
      </c>
      <c r="E19" s="54"/>
      <c r="F19" s="54">
        <v>58</v>
      </c>
      <c r="G19" s="124"/>
      <c r="H19" s="124">
        <v>37</v>
      </c>
      <c r="I19" s="73"/>
      <c r="J19" s="193">
        <v>1</v>
      </c>
      <c r="K19" s="193"/>
      <c r="L19" s="193">
        <v>1</v>
      </c>
      <c r="M19" s="193"/>
      <c r="N19" s="193">
        <v>1</v>
      </c>
      <c r="O19" s="193"/>
      <c r="P19" s="193">
        <v>3</v>
      </c>
      <c r="Q19" s="193"/>
      <c r="R19" s="193">
        <v>6</v>
      </c>
      <c r="S19" s="193"/>
      <c r="T19" s="193">
        <v>0</v>
      </c>
      <c r="U19" s="193"/>
      <c r="V19" s="193">
        <v>16</v>
      </c>
      <c r="W19" s="193"/>
      <c r="X19" s="193">
        <v>0</v>
      </c>
      <c r="Y19" s="193"/>
      <c r="Z19" s="193">
        <v>4</v>
      </c>
      <c r="AA19" s="193"/>
      <c r="AB19" s="193">
        <v>20</v>
      </c>
      <c r="AC19" s="193"/>
      <c r="AD19" s="193">
        <v>2</v>
      </c>
      <c r="AE19" s="193"/>
      <c r="AF19" s="193">
        <v>16</v>
      </c>
      <c r="AG19" s="193"/>
      <c r="AH19" s="193">
        <v>0</v>
      </c>
      <c r="AI19" s="193"/>
      <c r="AJ19" s="193">
        <v>1</v>
      </c>
      <c r="AK19" s="193"/>
      <c r="AL19" s="193">
        <v>19</v>
      </c>
      <c r="AM19" s="193"/>
      <c r="AN19" s="193">
        <v>1</v>
      </c>
      <c r="AO19" s="193"/>
      <c r="AP19" s="193">
        <v>3</v>
      </c>
      <c r="AQ19" s="193"/>
      <c r="AR19" s="193">
        <v>3</v>
      </c>
      <c r="AS19" s="193"/>
      <c r="AT19" s="193">
        <v>4</v>
      </c>
      <c r="AU19" s="193"/>
      <c r="AV19" s="193">
        <v>11</v>
      </c>
      <c r="AW19" s="193"/>
      <c r="AX19" s="193">
        <v>1</v>
      </c>
      <c r="AY19" s="193"/>
      <c r="AZ19" s="193">
        <v>4</v>
      </c>
      <c r="BA19" s="193"/>
      <c r="BB19" s="193">
        <v>0</v>
      </c>
      <c r="BC19" s="193"/>
      <c r="BD19" s="193">
        <v>6</v>
      </c>
      <c r="BE19" s="193"/>
      <c r="BF19" s="193">
        <v>11</v>
      </c>
      <c r="BG19" s="193"/>
      <c r="BH19" s="193">
        <v>2</v>
      </c>
      <c r="BI19" s="193"/>
      <c r="BJ19" s="193">
        <v>5</v>
      </c>
      <c r="BK19" s="193"/>
      <c r="BL19" s="193">
        <v>0</v>
      </c>
      <c r="BM19" s="193"/>
      <c r="BN19" s="193">
        <v>5</v>
      </c>
      <c r="BO19" s="193"/>
      <c r="BP19" s="272">
        <v>12</v>
      </c>
    </row>
    <row r="20" spans="2:68" x14ac:dyDescent="0.2">
      <c r="B20" s="1" t="s">
        <v>34</v>
      </c>
      <c r="D20" s="21">
        <v>-240</v>
      </c>
      <c r="E20" s="21"/>
      <c r="F20" s="21">
        <v>-404</v>
      </c>
      <c r="G20" s="122"/>
      <c r="H20" s="122">
        <v>-450</v>
      </c>
      <c r="I20" s="30"/>
      <c r="J20" s="198">
        <v>-82</v>
      </c>
      <c r="K20" s="209"/>
      <c r="L20" s="209">
        <v>-119</v>
      </c>
      <c r="M20" s="209"/>
      <c r="N20" s="198">
        <v>-26</v>
      </c>
      <c r="O20" s="209"/>
      <c r="P20" s="198">
        <v>-110</v>
      </c>
      <c r="Q20" s="209"/>
      <c r="R20" s="198">
        <v>-337</v>
      </c>
      <c r="S20" s="209"/>
      <c r="T20" s="198">
        <v>-27</v>
      </c>
      <c r="U20" s="209"/>
      <c r="V20" s="198">
        <v>-93</v>
      </c>
      <c r="W20" s="209"/>
      <c r="X20" s="198">
        <v>-57</v>
      </c>
      <c r="Y20" s="209"/>
      <c r="Z20" s="198">
        <v>-53</v>
      </c>
      <c r="AA20" s="209"/>
      <c r="AB20" s="198">
        <v>-230</v>
      </c>
      <c r="AC20" s="209"/>
      <c r="AD20" s="198">
        <v>-45</v>
      </c>
      <c r="AE20" s="209"/>
      <c r="AF20" s="198">
        <v>-142</v>
      </c>
      <c r="AG20" s="209"/>
      <c r="AH20" s="198">
        <v>-8</v>
      </c>
      <c r="AI20" s="209"/>
      <c r="AJ20" s="198">
        <v>-141</v>
      </c>
      <c r="AK20" s="209"/>
      <c r="AL20" s="198">
        <v>-336</v>
      </c>
      <c r="AM20" s="209"/>
      <c r="AN20" s="198">
        <v>-72</v>
      </c>
      <c r="AO20" s="209"/>
      <c r="AP20" s="198">
        <v>-177</v>
      </c>
      <c r="AQ20" s="209"/>
      <c r="AR20" s="198">
        <v>-141</v>
      </c>
      <c r="AS20" s="209"/>
      <c r="AT20" s="198">
        <v>-102</v>
      </c>
      <c r="AU20" s="209"/>
      <c r="AV20" s="198">
        <v>-492</v>
      </c>
      <c r="AW20" s="209"/>
      <c r="AX20" s="198">
        <v>-118</v>
      </c>
      <c r="AY20" s="209"/>
      <c r="AZ20" s="198">
        <v>-95</v>
      </c>
      <c r="BA20" s="209"/>
      <c r="BB20" s="198">
        <v>-78</v>
      </c>
      <c r="BC20" s="198"/>
      <c r="BD20" s="198">
        <v>-22</v>
      </c>
      <c r="BE20" s="209"/>
      <c r="BF20" s="198">
        <v>-313</v>
      </c>
      <c r="BG20" s="209"/>
      <c r="BH20" s="198">
        <v>-67</v>
      </c>
      <c r="BI20" s="209"/>
      <c r="BJ20" s="198">
        <v>-30</v>
      </c>
      <c r="BK20" s="209"/>
      <c r="BL20" s="198">
        <v>-103</v>
      </c>
      <c r="BM20" s="198"/>
      <c r="BN20" s="198">
        <v>-67</v>
      </c>
      <c r="BO20" s="209"/>
      <c r="BP20" s="269">
        <v>-267</v>
      </c>
    </row>
    <row r="21" spans="2:68" ht="15" x14ac:dyDescent="0.25">
      <c r="B21" s="9" t="s">
        <v>23</v>
      </c>
      <c r="C21" s="10"/>
      <c r="D21" s="34">
        <v>1571</v>
      </c>
      <c r="E21" s="34"/>
      <c r="F21" s="34">
        <v>1435</v>
      </c>
      <c r="G21" s="123"/>
      <c r="H21" s="123">
        <v>1395</v>
      </c>
      <c r="I21" s="159"/>
      <c r="J21" s="210">
        <v>184</v>
      </c>
      <c r="K21" s="259"/>
      <c r="L21" s="210">
        <v>-16</v>
      </c>
      <c r="M21" s="259"/>
      <c r="N21" s="210">
        <v>667</v>
      </c>
      <c r="O21" s="259"/>
      <c r="P21" s="210">
        <v>199</v>
      </c>
      <c r="Q21" s="259"/>
      <c r="R21" s="210">
        <v>1034</v>
      </c>
      <c r="S21" s="210"/>
      <c r="T21" s="210">
        <v>298</v>
      </c>
      <c r="U21" s="210"/>
      <c r="V21" s="210">
        <v>-19</v>
      </c>
      <c r="W21" s="210"/>
      <c r="X21" s="210">
        <v>312</v>
      </c>
      <c r="Y21" s="259"/>
      <c r="Z21" s="210">
        <v>444</v>
      </c>
      <c r="AA21" s="259"/>
      <c r="AB21" s="210">
        <v>1035</v>
      </c>
      <c r="AC21" s="210"/>
      <c r="AD21" s="210">
        <v>445</v>
      </c>
      <c r="AE21" s="210"/>
      <c r="AF21" s="210">
        <v>167</v>
      </c>
      <c r="AG21" s="210"/>
      <c r="AH21" s="210">
        <v>717</v>
      </c>
      <c r="AI21" s="210"/>
      <c r="AJ21" s="210">
        <v>639</v>
      </c>
      <c r="AK21" s="210"/>
      <c r="AL21" s="210">
        <v>1968</v>
      </c>
      <c r="AM21" s="210"/>
      <c r="AN21" s="210">
        <v>338</v>
      </c>
      <c r="AO21" s="210"/>
      <c r="AP21" s="210">
        <v>288</v>
      </c>
      <c r="AQ21" s="210"/>
      <c r="AR21" s="210">
        <v>509</v>
      </c>
      <c r="AS21" s="210"/>
      <c r="AT21" s="210">
        <v>634</v>
      </c>
      <c r="AU21" s="210"/>
      <c r="AV21" s="210">
        <v>1769</v>
      </c>
      <c r="AW21" s="210"/>
      <c r="AX21" s="210">
        <v>277</v>
      </c>
      <c r="AY21" s="210"/>
      <c r="AZ21" s="210">
        <v>29</v>
      </c>
      <c r="BA21" s="210"/>
      <c r="BB21" s="210">
        <v>727</v>
      </c>
      <c r="BC21" s="210"/>
      <c r="BD21" s="210">
        <v>518</v>
      </c>
      <c r="BE21" s="210"/>
      <c r="BF21" s="210">
        <v>1551</v>
      </c>
      <c r="BG21" s="210"/>
      <c r="BH21" s="210">
        <v>277</v>
      </c>
      <c r="BI21" s="210"/>
      <c r="BJ21" s="210">
        <v>327</v>
      </c>
      <c r="BK21" s="210"/>
      <c r="BL21" s="210">
        <v>542</v>
      </c>
      <c r="BM21" s="210"/>
      <c r="BN21" s="210">
        <v>558</v>
      </c>
      <c r="BO21" s="210"/>
      <c r="BP21" s="282">
        <v>1704</v>
      </c>
    </row>
    <row r="22" spans="2:68" x14ac:dyDescent="0.2">
      <c r="B22" s="89" t="s">
        <v>35</v>
      </c>
      <c r="C22" s="89"/>
      <c r="D22" s="90">
        <v>504</v>
      </c>
      <c r="E22" s="90"/>
      <c r="F22" s="90">
        <v>-126</v>
      </c>
      <c r="G22" s="175"/>
      <c r="H22" s="175">
        <v>25</v>
      </c>
      <c r="I22" s="173"/>
      <c r="J22" s="297">
        <v>4</v>
      </c>
      <c r="K22" s="298"/>
      <c r="L22" s="297">
        <v>37</v>
      </c>
      <c r="M22" s="298"/>
      <c r="N22" s="297">
        <v>-10</v>
      </c>
      <c r="O22" s="298"/>
      <c r="P22" s="297">
        <v>-10</v>
      </c>
      <c r="Q22" s="298"/>
      <c r="R22" s="297">
        <v>21</v>
      </c>
      <c r="S22" s="297"/>
      <c r="T22" s="297">
        <v>17</v>
      </c>
      <c r="U22" s="297"/>
      <c r="V22" s="297">
        <v>12</v>
      </c>
      <c r="W22" s="297"/>
      <c r="X22" s="297">
        <v>2</v>
      </c>
      <c r="Y22" s="298"/>
      <c r="Z22" s="297">
        <v>0</v>
      </c>
      <c r="AA22" s="298"/>
      <c r="AB22" s="297">
        <v>31</v>
      </c>
      <c r="AC22" s="297"/>
      <c r="AD22" s="297">
        <v>1</v>
      </c>
      <c r="AE22" s="297"/>
      <c r="AF22" s="297">
        <v>2</v>
      </c>
      <c r="AG22" s="297"/>
      <c r="AH22" s="297">
        <v>0</v>
      </c>
      <c r="AI22" s="297"/>
      <c r="AJ22" s="297">
        <v>0</v>
      </c>
      <c r="AK22" s="297"/>
      <c r="AL22" s="297">
        <v>3</v>
      </c>
      <c r="AM22" s="297"/>
      <c r="AN22" s="297">
        <v>0</v>
      </c>
      <c r="AO22" s="297"/>
      <c r="AP22" s="297">
        <v>0</v>
      </c>
      <c r="AQ22" s="297"/>
      <c r="AR22" s="297">
        <v>0</v>
      </c>
      <c r="AS22" s="297"/>
      <c r="AT22" s="297">
        <v>0</v>
      </c>
      <c r="AU22" s="297"/>
      <c r="AV22" s="297">
        <v>0</v>
      </c>
      <c r="AW22" s="297"/>
      <c r="AX22" s="297">
        <v>0</v>
      </c>
      <c r="AY22" s="297"/>
      <c r="AZ22" s="297">
        <v>0</v>
      </c>
      <c r="BA22" s="297"/>
      <c r="BB22" s="297">
        <v>0</v>
      </c>
      <c r="BC22" s="297"/>
      <c r="BD22" s="297">
        <v>0</v>
      </c>
      <c r="BE22" s="297"/>
      <c r="BF22" s="297">
        <v>0</v>
      </c>
      <c r="BG22" s="297"/>
      <c r="BH22" s="297">
        <v>0</v>
      </c>
      <c r="BI22" s="297"/>
      <c r="BJ22" s="297">
        <v>0</v>
      </c>
      <c r="BK22" s="297"/>
      <c r="BL22" s="297">
        <v>0</v>
      </c>
      <c r="BM22" s="297"/>
      <c r="BN22" s="297">
        <v>0</v>
      </c>
      <c r="BO22" s="297"/>
      <c r="BP22" s="344">
        <v>0</v>
      </c>
    </row>
    <row r="23" spans="2:68" x14ac:dyDescent="0.2">
      <c r="D23" s="21"/>
      <c r="E23" s="21"/>
      <c r="F23" s="21"/>
      <c r="G23" s="122"/>
      <c r="H23" s="122"/>
      <c r="I23" s="145"/>
      <c r="J23" s="198"/>
      <c r="K23" s="264"/>
      <c r="L23" s="198"/>
      <c r="M23" s="264"/>
      <c r="N23" s="198"/>
      <c r="O23" s="264"/>
      <c r="P23" s="198"/>
      <c r="Q23" s="264"/>
      <c r="R23" s="198"/>
      <c r="S23" s="264"/>
      <c r="T23" s="198"/>
      <c r="U23" s="264"/>
      <c r="V23" s="198"/>
      <c r="W23" s="264"/>
      <c r="X23" s="198"/>
      <c r="Y23" s="264"/>
      <c r="Z23" s="198"/>
      <c r="AA23" s="264"/>
      <c r="AB23" s="198"/>
      <c r="AC23" s="264"/>
      <c r="AD23" s="198"/>
      <c r="AE23" s="264"/>
      <c r="AF23" s="198"/>
      <c r="AG23" s="264"/>
      <c r="AH23" s="198"/>
      <c r="AI23" s="264"/>
      <c r="AJ23" s="198"/>
      <c r="AK23" s="264"/>
      <c r="AL23" s="198"/>
      <c r="AM23" s="264"/>
      <c r="AN23" s="198"/>
      <c r="AO23" s="264"/>
      <c r="AP23" s="198"/>
      <c r="AQ23" s="264"/>
      <c r="AR23" s="198"/>
      <c r="AS23" s="264"/>
      <c r="AT23" s="198"/>
      <c r="AU23" s="264"/>
      <c r="AV23" s="198"/>
      <c r="AW23" s="264"/>
      <c r="AX23" s="198"/>
      <c r="AY23" s="264"/>
      <c r="AZ23" s="198"/>
      <c r="BA23" s="264"/>
      <c r="BB23" s="198"/>
      <c r="BC23" s="198"/>
      <c r="BD23" s="198"/>
      <c r="BE23" s="264"/>
      <c r="BF23" s="198"/>
      <c r="BG23" s="264"/>
      <c r="BH23" s="198"/>
      <c r="BI23" s="264"/>
      <c r="BJ23" s="198"/>
      <c r="BK23" s="264"/>
      <c r="BL23" s="198"/>
      <c r="BM23" s="198"/>
      <c r="BN23" s="198"/>
      <c r="BO23" s="264"/>
      <c r="BP23" s="269"/>
    </row>
    <row r="24" spans="2:68" ht="15" x14ac:dyDescent="0.25">
      <c r="B24" s="9" t="s">
        <v>37</v>
      </c>
      <c r="C24" s="10"/>
      <c r="D24" s="34">
        <v>2075</v>
      </c>
      <c r="E24" s="34"/>
      <c r="F24" s="34">
        <v>1309</v>
      </c>
      <c r="G24" s="123"/>
      <c r="H24" s="123">
        <v>1420</v>
      </c>
      <c r="I24" s="159"/>
      <c r="J24" s="210">
        <v>188</v>
      </c>
      <c r="K24" s="259"/>
      <c r="L24" s="299">
        <v>21</v>
      </c>
      <c r="M24" s="259"/>
      <c r="N24" s="210">
        <v>657</v>
      </c>
      <c r="O24" s="259"/>
      <c r="P24" s="210">
        <v>189</v>
      </c>
      <c r="Q24" s="259"/>
      <c r="R24" s="210">
        <v>1055</v>
      </c>
      <c r="S24" s="210"/>
      <c r="T24" s="210">
        <v>315</v>
      </c>
      <c r="U24" s="210"/>
      <c r="V24" s="210">
        <v>-7</v>
      </c>
      <c r="W24" s="210"/>
      <c r="X24" s="210">
        <v>314</v>
      </c>
      <c r="Y24" s="259"/>
      <c r="Z24" s="210">
        <v>444</v>
      </c>
      <c r="AA24" s="259"/>
      <c r="AB24" s="210">
        <v>1066</v>
      </c>
      <c r="AC24" s="210"/>
      <c r="AD24" s="210">
        <v>446</v>
      </c>
      <c r="AE24" s="210"/>
      <c r="AF24" s="210">
        <v>169</v>
      </c>
      <c r="AG24" s="210"/>
      <c r="AH24" s="210">
        <v>717</v>
      </c>
      <c r="AI24" s="210"/>
      <c r="AJ24" s="210">
        <v>639</v>
      </c>
      <c r="AK24" s="210"/>
      <c r="AL24" s="210">
        <v>1971</v>
      </c>
      <c r="AM24" s="210"/>
      <c r="AN24" s="210">
        <v>338</v>
      </c>
      <c r="AO24" s="210"/>
      <c r="AP24" s="210">
        <v>288</v>
      </c>
      <c r="AQ24" s="210"/>
      <c r="AR24" s="210">
        <v>509</v>
      </c>
      <c r="AS24" s="210"/>
      <c r="AT24" s="210">
        <v>634</v>
      </c>
      <c r="AU24" s="210"/>
      <c r="AV24" s="210">
        <v>1769</v>
      </c>
      <c r="AW24" s="210"/>
      <c r="AX24" s="210">
        <v>277</v>
      </c>
      <c r="AY24" s="210"/>
      <c r="AZ24" s="210">
        <v>29</v>
      </c>
      <c r="BA24" s="210"/>
      <c r="BB24" s="210">
        <v>727</v>
      </c>
      <c r="BC24" s="210"/>
      <c r="BD24" s="210">
        <v>518</v>
      </c>
      <c r="BE24" s="210"/>
      <c r="BF24" s="210">
        <v>1551</v>
      </c>
      <c r="BG24" s="210"/>
      <c r="BH24" s="210">
        <v>277</v>
      </c>
      <c r="BI24" s="210"/>
      <c r="BJ24" s="210">
        <v>327</v>
      </c>
      <c r="BK24" s="210"/>
      <c r="BL24" s="210">
        <v>542</v>
      </c>
      <c r="BM24" s="210"/>
      <c r="BN24" s="210">
        <v>558</v>
      </c>
      <c r="BO24" s="210"/>
      <c r="BP24" s="282">
        <v>1704</v>
      </c>
    </row>
    <row r="25" spans="2:68" x14ac:dyDescent="0.2">
      <c r="D25" s="21"/>
      <c r="E25" s="21"/>
      <c r="F25" s="21"/>
      <c r="G25" s="122"/>
      <c r="H25" s="122"/>
      <c r="I25" s="145"/>
      <c r="J25" s="198"/>
      <c r="K25" s="264"/>
      <c r="L25" s="198"/>
      <c r="M25" s="264"/>
      <c r="N25" s="198"/>
      <c r="O25" s="264"/>
      <c r="P25" s="198"/>
      <c r="Q25" s="264"/>
      <c r="R25" s="198"/>
      <c r="S25" s="264"/>
      <c r="T25" s="198"/>
      <c r="U25" s="264"/>
      <c r="V25" s="198"/>
      <c r="W25" s="264"/>
      <c r="X25" s="198"/>
      <c r="Y25" s="264"/>
      <c r="Z25" s="198"/>
      <c r="AA25" s="264"/>
      <c r="AB25" s="198"/>
      <c r="AC25" s="264"/>
      <c r="AD25" s="198"/>
      <c r="AE25" s="264"/>
      <c r="AF25" s="198"/>
      <c r="AG25" s="264"/>
      <c r="AH25" s="198"/>
      <c r="AI25" s="264"/>
      <c r="AJ25" s="198"/>
      <c r="AK25" s="264"/>
      <c r="AL25" s="198"/>
      <c r="AM25" s="264"/>
      <c r="AN25" s="198"/>
      <c r="AO25" s="264"/>
      <c r="AP25" s="198"/>
      <c r="AQ25" s="264"/>
      <c r="AR25" s="198"/>
      <c r="AS25" s="264"/>
      <c r="AT25" s="198"/>
      <c r="AU25" s="264"/>
      <c r="AV25" s="198"/>
      <c r="AW25" s="264"/>
      <c r="AX25" s="198"/>
      <c r="AY25" s="264"/>
      <c r="AZ25" s="198"/>
      <c r="BA25" s="264"/>
      <c r="BB25" s="198"/>
      <c r="BC25" s="198"/>
      <c r="BD25" s="198"/>
      <c r="BE25" s="264"/>
      <c r="BF25" s="198"/>
      <c r="BG25" s="264"/>
      <c r="BH25" s="198"/>
      <c r="BI25" s="264"/>
      <c r="BJ25" s="198"/>
      <c r="BK25" s="264"/>
      <c r="BL25" s="198"/>
      <c r="BM25" s="198"/>
      <c r="BN25" s="198"/>
      <c r="BO25" s="264"/>
      <c r="BP25" s="330"/>
    </row>
    <row r="26" spans="2:68" x14ac:dyDescent="0.2">
      <c r="B26" s="53" t="s">
        <v>38</v>
      </c>
      <c r="C26" s="53"/>
      <c r="D26" s="54">
        <v>-769</v>
      </c>
      <c r="E26" s="54"/>
      <c r="F26" s="54">
        <v>-885</v>
      </c>
      <c r="G26" s="124"/>
      <c r="H26" s="124">
        <v>-905</v>
      </c>
      <c r="I26" s="135"/>
      <c r="J26" s="193">
        <v>-216</v>
      </c>
      <c r="K26" s="196"/>
      <c r="L26" s="193">
        <v>-235</v>
      </c>
      <c r="M26" s="196"/>
      <c r="N26" s="193">
        <v>-303</v>
      </c>
      <c r="O26" s="196"/>
      <c r="P26" s="193">
        <v>-329</v>
      </c>
      <c r="Q26" s="196"/>
      <c r="R26" s="193">
        <v>-1083</v>
      </c>
      <c r="S26" s="193"/>
      <c r="T26" s="193">
        <v>-258</v>
      </c>
      <c r="U26" s="193"/>
      <c r="V26" s="193">
        <v>-263</v>
      </c>
      <c r="W26" s="193"/>
      <c r="X26" s="193">
        <v>-243</v>
      </c>
      <c r="Y26" s="196"/>
      <c r="Z26" s="193">
        <v>-331</v>
      </c>
      <c r="AA26" s="196"/>
      <c r="AB26" s="193">
        <v>-1095</v>
      </c>
      <c r="AC26" s="193"/>
      <c r="AD26" s="193">
        <v>-266</v>
      </c>
      <c r="AE26" s="193"/>
      <c r="AF26" s="193">
        <v>-180</v>
      </c>
      <c r="AG26" s="193"/>
      <c r="AH26" s="193">
        <v>-209</v>
      </c>
      <c r="AI26" s="193"/>
      <c r="AJ26" s="193">
        <v>-261</v>
      </c>
      <c r="AK26" s="193"/>
      <c r="AL26" s="193">
        <v>-916</v>
      </c>
      <c r="AM26" s="193"/>
      <c r="AN26" s="193">
        <v>-186</v>
      </c>
      <c r="AO26" s="193"/>
      <c r="AP26" s="193">
        <v>-204</v>
      </c>
      <c r="AQ26" s="193"/>
      <c r="AR26" s="193">
        <v>-220</v>
      </c>
      <c r="AS26" s="193"/>
      <c r="AT26" s="193">
        <v>-338</v>
      </c>
      <c r="AU26" s="193"/>
      <c r="AV26" s="193">
        <v>-948</v>
      </c>
      <c r="AW26" s="193"/>
      <c r="AX26" s="193">
        <v>-220</v>
      </c>
      <c r="AY26" s="193"/>
      <c r="AZ26" s="193">
        <v>-221</v>
      </c>
      <c r="BA26" s="193"/>
      <c r="BB26" s="193">
        <v>-242</v>
      </c>
      <c r="BC26" s="193"/>
      <c r="BD26" s="193">
        <v>-357</v>
      </c>
      <c r="BE26" s="193"/>
      <c r="BF26" s="193">
        <v>-1040</v>
      </c>
      <c r="BG26" s="193"/>
      <c r="BH26" s="193">
        <v>-193</v>
      </c>
      <c r="BI26" s="193"/>
      <c r="BJ26" s="193">
        <v>-271</v>
      </c>
      <c r="BK26" s="193"/>
      <c r="BL26" s="193">
        <v>-240</v>
      </c>
      <c r="BM26" s="193"/>
      <c r="BN26" s="193">
        <v>-328</v>
      </c>
      <c r="BO26" s="193"/>
      <c r="BP26" s="272">
        <v>-1032</v>
      </c>
    </row>
    <row r="27" spans="2:68" x14ac:dyDescent="0.2">
      <c r="B27" s="1" t="s">
        <v>39</v>
      </c>
      <c r="D27" s="21">
        <v>-55</v>
      </c>
      <c r="E27" s="21"/>
      <c r="F27" s="21">
        <v>-134</v>
      </c>
      <c r="G27" s="122"/>
      <c r="H27" s="122">
        <v>-30</v>
      </c>
      <c r="I27" s="145"/>
      <c r="J27" s="198">
        <v>-2</v>
      </c>
      <c r="K27" s="264"/>
      <c r="L27" s="209">
        <v>-2</v>
      </c>
      <c r="M27" s="264"/>
      <c r="N27" s="198">
        <v>-4</v>
      </c>
      <c r="O27" s="264"/>
      <c r="P27" s="198">
        <v>-13</v>
      </c>
      <c r="Q27" s="264"/>
      <c r="R27" s="198">
        <v>-21</v>
      </c>
      <c r="S27" s="209"/>
      <c r="T27" s="198">
        <v>-39</v>
      </c>
      <c r="U27" s="209"/>
      <c r="V27" s="198">
        <v>-3</v>
      </c>
      <c r="W27" s="209"/>
      <c r="X27" s="198">
        <v>-65</v>
      </c>
      <c r="Y27" s="264"/>
      <c r="Z27" s="198">
        <v>-7</v>
      </c>
      <c r="AA27" s="264"/>
      <c r="AB27" s="198">
        <v>-114</v>
      </c>
      <c r="AC27" s="209"/>
      <c r="AD27" s="198">
        <v>-3</v>
      </c>
      <c r="AE27" s="209"/>
      <c r="AF27" s="198">
        <v>-37</v>
      </c>
      <c r="AG27" s="209"/>
      <c r="AH27" s="198">
        <v>-2</v>
      </c>
      <c r="AI27" s="209"/>
      <c r="AJ27" s="198">
        <v>-28</v>
      </c>
      <c r="AK27" s="209"/>
      <c r="AL27" s="198">
        <v>-70</v>
      </c>
      <c r="AM27" s="209"/>
      <c r="AN27" s="198">
        <v>-58</v>
      </c>
      <c r="AO27" s="209"/>
      <c r="AP27" s="198">
        <v>-29</v>
      </c>
      <c r="AQ27" s="209"/>
      <c r="AR27" s="198">
        <v>-48</v>
      </c>
      <c r="AS27" s="209"/>
      <c r="AT27" s="198">
        <v>-14</v>
      </c>
      <c r="AU27" s="209"/>
      <c r="AV27" s="198">
        <v>-149</v>
      </c>
      <c r="AW27" s="209"/>
      <c r="AX27" s="198">
        <v>-3523</v>
      </c>
      <c r="AY27" s="209"/>
      <c r="AZ27" s="198">
        <v>-59</v>
      </c>
      <c r="BA27" s="209"/>
      <c r="BB27" s="198">
        <v>-541</v>
      </c>
      <c r="BC27" s="198"/>
      <c r="BD27" s="198">
        <v>-14</v>
      </c>
      <c r="BE27" s="209"/>
      <c r="BF27" s="198">
        <v>-4137</v>
      </c>
      <c r="BG27" s="209"/>
      <c r="BH27" s="198">
        <v>-17</v>
      </c>
      <c r="BI27" s="209"/>
      <c r="BJ27" s="198">
        <v>0</v>
      </c>
      <c r="BK27" s="209"/>
      <c r="BL27" s="198">
        <v>-9</v>
      </c>
      <c r="BM27" s="198"/>
      <c r="BN27" s="198">
        <v>-13</v>
      </c>
      <c r="BO27" s="209"/>
      <c r="BP27" s="272">
        <v>-39</v>
      </c>
    </row>
    <row r="28" spans="2:68" x14ac:dyDescent="0.2">
      <c r="B28" s="53" t="s">
        <v>40</v>
      </c>
      <c r="C28" s="53"/>
      <c r="D28" s="54">
        <v>53</v>
      </c>
      <c r="E28" s="54"/>
      <c r="F28" s="54">
        <v>62</v>
      </c>
      <c r="G28" s="124"/>
      <c r="H28" s="124">
        <v>42</v>
      </c>
      <c r="I28" s="135"/>
      <c r="J28" s="193">
        <v>13</v>
      </c>
      <c r="K28" s="196"/>
      <c r="L28" s="193">
        <v>17</v>
      </c>
      <c r="M28" s="196"/>
      <c r="N28" s="193">
        <v>3</v>
      </c>
      <c r="O28" s="196"/>
      <c r="P28" s="193">
        <v>10</v>
      </c>
      <c r="Q28" s="196"/>
      <c r="R28" s="193">
        <v>43</v>
      </c>
      <c r="S28" s="193"/>
      <c r="T28" s="193">
        <v>2</v>
      </c>
      <c r="U28" s="193"/>
      <c r="V28" s="193">
        <v>0</v>
      </c>
      <c r="W28" s="193"/>
      <c r="X28" s="193">
        <v>0</v>
      </c>
      <c r="Y28" s="196"/>
      <c r="Z28" s="193">
        <v>15</v>
      </c>
      <c r="AA28" s="196"/>
      <c r="AB28" s="193">
        <v>17</v>
      </c>
      <c r="AC28" s="193"/>
      <c r="AD28" s="193">
        <v>3</v>
      </c>
      <c r="AE28" s="193"/>
      <c r="AF28" s="193">
        <v>5</v>
      </c>
      <c r="AG28" s="193"/>
      <c r="AH28" s="193">
        <v>5</v>
      </c>
      <c r="AI28" s="193"/>
      <c r="AJ28" s="193">
        <v>0</v>
      </c>
      <c r="AK28" s="193"/>
      <c r="AL28" s="193">
        <v>13</v>
      </c>
      <c r="AM28" s="193"/>
      <c r="AN28" s="193">
        <v>3</v>
      </c>
      <c r="AO28" s="193"/>
      <c r="AP28" s="193">
        <v>1</v>
      </c>
      <c r="AQ28" s="193"/>
      <c r="AR28" s="193">
        <v>15</v>
      </c>
      <c r="AS28" s="193"/>
      <c r="AT28" s="193">
        <v>-2</v>
      </c>
      <c r="AU28" s="193"/>
      <c r="AV28" s="193">
        <v>17</v>
      </c>
      <c r="AW28" s="193"/>
      <c r="AX28" s="193">
        <v>0</v>
      </c>
      <c r="AY28" s="193"/>
      <c r="AZ28" s="193">
        <v>4</v>
      </c>
      <c r="BA28" s="193"/>
      <c r="BB28" s="193">
        <v>6</v>
      </c>
      <c r="BC28" s="193"/>
      <c r="BD28" s="193">
        <v>2</v>
      </c>
      <c r="BE28" s="193"/>
      <c r="BF28" s="193">
        <v>12</v>
      </c>
      <c r="BG28" s="193"/>
      <c r="BH28" s="193">
        <v>3</v>
      </c>
      <c r="BI28" s="193"/>
      <c r="BJ28" s="193">
        <v>4</v>
      </c>
      <c r="BK28" s="193"/>
      <c r="BL28" s="193">
        <v>4</v>
      </c>
      <c r="BM28" s="193"/>
      <c r="BN28" s="193">
        <v>7</v>
      </c>
      <c r="BO28" s="193"/>
      <c r="BP28" s="272">
        <v>18</v>
      </c>
    </row>
    <row r="29" spans="2:68" x14ac:dyDescent="0.2">
      <c r="B29" s="1" t="s">
        <v>143</v>
      </c>
      <c r="D29" s="21">
        <v>63</v>
      </c>
      <c r="E29" s="21"/>
      <c r="F29" s="21">
        <v>1021</v>
      </c>
      <c r="G29" s="122"/>
      <c r="H29" s="122">
        <v>59</v>
      </c>
      <c r="I29" s="145"/>
      <c r="J29" s="198">
        <v>-7</v>
      </c>
      <c r="K29" s="264"/>
      <c r="L29" s="209">
        <v>-17</v>
      </c>
      <c r="M29" s="264"/>
      <c r="N29" s="198">
        <v>1071</v>
      </c>
      <c r="O29" s="264"/>
      <c r="P29" s="198">
        <v>25</v>
      </c>
      <c r="Q29" s="264"/>
      <c r="R29" s="198">
        <v>1072</v>
      </c>
      <c r="S29" s="209"/>
      <c r="T29" s="198">
        <v>16</v>
      </c>
      <c r="U29" s="209"/>
      <c r="V29" s="198">
        <v>-38</v>
      </c>
      <c r="W29" s="209"/>
      <c r="X29" s="198">
        <v>581</v>
      </c>
      <c r="Y29" s="264"/>
      <c r="Z29" s="198">
        <v>19</v>
      </c>
      <c r="AA29" s="264"/>
      <c r="AB29" s="198">
        <v>578</v>
      </c>
      <c r="AC29" s="209"/>
      <c r="AD29" s="198">
        <v>3</v>
      </c>
      <c r="AE29" s="209"/>
      <c r="AF29" s="198">
        <v>420</v>
      </c>
      <c r="AG29" s="209"/>
      <c r="AH29" s="198">
        <v>-3</v>
      </c>
      <c r="AI29" s="209"/>
      <c r="AJ29" s="198">
        <v>1</v>
      </c>
      <c r="AK29" s="209"/>
      <c r="AL29" s="198">
        <v>421</v>
      </c>
      <c r="AM29" s="209"/>
      <c r="AN29" s="198">
        <v>0</v>
      </c>
      <c r="AO29" s="209"/>
      <c r="AP29" s="198">
        <v>0</v>
      </c>
      <c r="AQ29" s="209"/>
      <c r="AR29" s="198">
        <v>1</v>
      </c>
      <c r="AS29" s="209"/>
      <c r="AT29" s="198">
        <v>0</v>
      </c>
      <c r="AU29" s="209"/>
      <c r="AV29" s="198">
        <v>1</v>
      </c>
      <c r="AW29" s="209"/>
      <c r="AX29" s="198">
        <v>-12</v>
      </c>
      <c r="AY29" s="209"/>
      <c r="AZ29" s="198">
        <v>0</v>
      </c>
      <c r="BA29" s="209"/>
      <c r="BB29" s="198">
        <v>2</v>
      </c>
      <c r="BC29" s="198"/>
      <c r="BD29" s="198">
        <v>0</v>
      </c>
      <c r="BE29" s="209"/>
      <c r="BF29" s="198">
        <v>-10</v>
      </c>
      <c r="BG29" s="209"/>
      <c r="BH29" s="198">
        <v>0</v>
      </c>
      <c r="BI29" s="209"/>
      <c r="BJ29" s="198">
        <v>-1</v>
      </c>
      <c r="BK29" s="209"/>
      <c r="BL29" s="198">
        <v>0</v>
      </c>
      <c r="BM29" s="198"/>
      <c r="BN29" s="198">
        <v>69</v>
      </c>
      <c r="BO29" s="209"/>
      <c r="BP29" s="269">
        <v>68</v>
      </c>
    </row>
    <row r="30" spans="2:68" x14ac:dyDescent="0.2">
      <c r="B30" s="53" t="s">
        <v>41</v>
      </c>
      <c r="C30" s="53"/>
      <c r="D30" s="54">
        <v>-364</v>
      </c>
      <c r="E30" s="54"/>
      <c r="F30" s="54">
        <v>-262</v>
      </c>
      <c r="G30" s="124"/>
      <c r="H30" s="124">
        <v>-238</v>
      </c>
      <c r="I30" s="135"/>
      <c r="J30" s="193">
        <v>362</v>
      </c>
      <c r="K30" s="196"/>
      <c r="L30" s="193">
        <v>-98</v>
      </c>
      <c r="M30" s="196"/>
      <c r="N30" s="193">
        <v>-302</v>
      </c>
      <c r="O30" s="196"/>
      <c r="P30" s="193">
        <v>531</v>
      </c>
      <c r="Q30" s="196"/>
      <c r="R30" s="193">
        <v>493</v>
      </c>
      <c r="S30" s="193"/>
      <c r="T30" s="193">
        <v>-4</v>
      </c>
      <c r="U30" s="193"/>
      <c r="V30" s="193">
        <v>2</v>
      </c>
      <c r="W30" s="193"/>
      <c r="X30" s="193">
        <v>19</v>
      </c>
      <c r="Y30" s="196"/>
      <c r="Z30" s="193">
        <v>231</v>
      </c>
      <c r="AA30" s="196"/>
      <c r="AB30" s="193">
        <v>248</v>
      </c>
      <c r="AC30" s="193"/>
      <c r="AD30" s="193">
        <v>-242</v>
      </c>
      <c r="AE30" s="193"/>
      <c r="AF30" s="193">
        <v>272</v>
      </c>
      <c r="AG30" s="193"/>
      <c r="AH30" s="193">
        <v>72</v>
      </c>
      <c r="AI30" s="193"/>
      <c r="AJ30" s="193">
        <v>9</v>
      </c>
      <c r="AK30" s="193"/>
      <c r="AL30" s="193">
        <v>111</v>
      </c>
      <c r="AM30" s="193"/>
      <c r="AN30" s="193">
        <v>5</v>
      </c>
      <c r="AO30" s="193"/>
      <c r="AP30" s="193">
        <v>238</v>
      </c>
      <c r="AQ30" s="193"/>
      <c r="AR30" s="193">
        <v>-8</v>
      </c>
      <c r="AS30" s="193"/>
      <c r="AT30" s="193">
        <v>-17</v>
      </c>
      <c r="AU30" s="193"/>
      <c r="AV30" s="193">
        <v>218</v>
      </c>
      <c r="AW30" s="193"/>
      <c r="AX30" s="193">
        <v>20</v>
      </c>
      <c r="AY30" s="193"/>
      <c r="AZ30" s="193">
        <v>0</v>
      </c>
      <c r="BA30" s="193"/>
      <c r="BB30" s="193">
        <v>-10</v>
      </c>
      <c r="BC30" s="193"/>
      <c r="BD30" s="193">
        <v>7</v>
      </c>
      <c r="BE30" s="193"/>
      <c r="BF30" s="193">
        <v>17</v>
      </c>
      <c r="BG30" s="193"/>
      <c r="BH30" s="193">
        <v>-8</v>
      </c>
      <c r="BI30" s="193"/>
      <c r="BJ30" s="193">
        <v>-13</v>
      </c>
      <c r="BK30" s="193"/>
      <c r="BL30" s="193">
        <v>-13</v>
      </c>
      <c r="BM30" s="193"/>
      <c r="BN30" s="193">
        <v>3</v>
      </c>
      <c r="BO30" s="193"/>
      <c r="BP30" s="272">
        <v>-31</v>
      </c>
    </row>
    <row r="31" spans="2:68" x14ac:dyDescent="0.2">
      <c r="B31" s="1" t="s">
        <v>42</v>
      </c>
      <c r="D31" s="21">
        <v>-200</v>
      </c>
      <c r="E31" s="21"/>
      <c r="F31" s="21">
        <v>-400</v>
      </c>
      <c r="G31" s="122"/>
      <c r="H31" s="122">
        <v>-400</v>
      </c>
      <c r="I31" s="145"/>
      <c r="J31" s="198">
        <v>0</v>
      </c>
      <c r="K31" s="264"/>
      <c r="L31" s="198">
        <v>0</v>
      </c>
      <c r="M31" s="264"/>
      <c r="N31" s="198">
        <v>0</v>
      </c>
      <c r="O31" s="264"/>
      <c r="P31" s="198">
        <v>-200</v>
      </c>
      <c r="Q31" s="264"/>
      <c r="R31" s="198">
        <v>-200</v>
      </c>
      <c r="S31" s="209"/>
      <c r="T31" s="198">
        <v>0</v>
      </c>
      <c r="U31" s="209"/>
      <c r="V31" s="198">
        <v>0</v>
      </c>
      <c r="W31" s="209"/>
      <c r="X31" s="198">
        <v>0</v>
      </c>
      <c r="Y31" s="264"/>
      <c r="Z31" s="198">
        <v>-209</v>
      </c>
      <c r="AA31" s="264"/>
      <c r="AB31" s="198">
        <v>-209</v>
      </c>
      <c r="AC31" s="209"/>
      <c r="AD31" s="198">
        <v>0</v>
      </c>
      <c r="AE31" s="209"/>
      <c r="AF31" s="198">
        <v>-10</v>
      </c>
      <c r="AG31" s="209"/>
      <c r="AH31" s="198">
        <v>-8</v>
      </c>
      <c r="AI31" s="209"/>
      <c r="AJ31" s="198">
        <v>-201</v>
      </c>
      <c r="AK31" s="209"/>
      <c r="AL31" s="198">
        <v>-219</v>
      </c>
      <c r="AM31" s="209"/>
      <c r="AN31" s="198">
        <v>0</v>
      </c>
      <c r="AO31" s="209"/>
      <c r="AP31" s="198">
        <v>-14</v>
      </c>
      <c r="AQ31" s="209"/>
      <c r="AR31" s="198">
        <v>0</v>
      </c>
      <c r="AS31" s="209"/>
      <c r="AT31" s="198">
        <v>-8</v>
      </c>
      <c r="AU31" s="209"/>
      <c r="AV31" s="198">
        <v>-22</v>
      </c>
      <c r="AW31" s="209"/>
      <c r="AX31" s="198">
        <v>0</v>
      </c>
      <c r="AY31" s="209"/>
      <c r="AZ31" s="198">
        <v>-23</v>
      </c>
      <c r="BA31" s="209"/>
      <c r="BB31" s="198">
        <v>0</v>
      </c>
      <c r="BC31" s="198"/>
      <c r="BD31" s="198">
        <v>0</v>
      </c>
      <c r="BE31" s="209"/>
      <c r="BF31" s="198">
        <v>-23</v>
      </c>
      <c r="BG31" s="209"/>
      <c r="BH31" s="198">
        <v>0</v>
      </c>
      <c r="BI31" s="209"/>
      <c r="BJ31" s="198">
        <v>-25</v>
      </c>
      <c r="BK31" s="209"/>
      <c r="BL31" s="198">
        <v>0</v>
      </c>
      <c r="BM31" s="198"/>
      <c r="BN31" s="198">
        <v>-1</v>
      </c>
      <c r="BO31" s="209"/>
      <c r="BP31" s="269">
        <v>-26</v>
      </c>
    </row>
    <row r="32" spans="2:68" x14ac:dyDescent="0.2">
      <c r="B32" s="69"/>
      <c r="C32" s="69"/>
      <c r="D32" s="70"/>
      <c r="E32" s="70"/>
      <c r="F32" s="70"/>
      <c r="G32" s="176"/>
      <c r="H32" s="176"/>
      <c r="I32" s="174"/>
      <c r="J32" s="300"/>
      <c r="K32" s="301"/>
      <c r="L32" s="300"/>
      <c r="M32" s="301"/>
      <c r="N32" s="300"/>
      <c r="O32" s="301"/>
      <c r="P32" s="300"/>
      <c r="Q32" s="301"/>
      <c r="R32" s="300"/>
      <c r="S32" s="301"/>
      <c r="T32" s="300"/>
      <c r="U32" s="301"/>
      <c r="V32" s="300"/>
      <c r="W32" s="301"/>
      <c r="X32" s="300"/>
      <c r="Y32" s="301"/>
      <c r="Z32" s="300"/>
      <c r="AA32" s="301"/>
      <c r="AB32" s="300"/>
      <c r="AC32" s="301"/>
      <c r="AD32" s="300"/>
      <c r="AE32" s="301"/>
      <c r="AF32" s="300"/>
      <c r="AG32" s="301"/>
      <c r="AH32" s="300"/>
      <c r="AI32" s="301"/>
      <c r="AJ32" s="300"/>
      <c r="AK32" s="301"/>
      <c r="AL32" s="300"/>
      <c r="AM32" s="301"/>
      <c r="AN32" s="300"/>
      <c r="AO32" s="301"/>
      <c r="AP32" s="300"/>
      <c r="AQ32" s="301"/>
      <c r="AR32" s="300"/>
      <c r="AS32" s="301"/>
      <c r="AT32" s="300"/>
      <c r="AU32" s="301"/>
      <c r="AV32" s="300"/>
      <c r="AW32" s="301"/>
      <c r="AX32" s="300"/>
      <c r="AY32" s="301"/>
      <c r="AZ32" s="300"/>
      <c r="BA32" s="301"/>
      <c r="BB32" s="300"/>
      <c r="BC32" s="300"/>
      <c r="BD32" s="300"/>
      <c r="BE32" s="301"/>
      <c r="BF32" s="300"/>
      <c r="BG32" s="301"/>
      <c r="BH32" s="300"/>
      <c r="BI32" s="301"/>
      <c r="BJ32" s="300"/>
      <c r="BK32" s="301"/>
      <c r="BL32" s="300"/>
      <c r="BM32" s="300"/>
      <c r="BN32" s="300"/>
      <c r="BO32" s="301"/>
      <c r="BP32" s="343"/>
    </row>
    <row r="33" spans="2:68" ht="15" x14ac:dyDescent="0.25">
      <c r="B33" s="9" t="s">
        <v>105</v>
      </c>
      <c r="C33" s="10"/>
      <c r="D33" s="34">
        <v>-1111</v>
      </c>
      <c r="E33" s="34"/>
      <c r="F33" s="34">
        <v>-612</v>
      </c>
      <c r="G33" s="123"/>
      <c r="H33" s="123">
        <v>-1472</v>
      </c>
      <c r="I33" s="159"/>
      <c r="J33" s="210">
        <v>150</v>
      </c>
      <c r="K33" s="259"/>
      <c r="L33" s="210">
        <v>-335</v>
      </c>
      <c r="M33" s="259"/>
      <c r="N33" s="210">
        <v>465</v>
      </c>
      <c r="O33" s="259"/>
      <c r="P33" s="210">
        <v>24</v>
      </c>
      <c r="Q33" s="259"/>
      <c r="R33" s="210">
        <v>304</v>
      </c>
      <c r="S33" s="210"/>
      <c r="T33" s="210">
        <v>-283</v>
      </c>
      <c r="U33" s="210"/>
      <c r="V33" s="210">
        <v>-302</v>
      </c>
      <c r="W33" s="210"/>
      <c r="X33" s="210">
        <v>292</v>
      </c>
      <c r="Y33" s="259"/>
      <c r="Z33" s="210">
        <v>-282</v>
      </c>
      <c r="AA33" s="259"/>
      <c r="AB33" s="210">
        <v>-575</v>
      </c>
      <c r="AC33" s="210"/>
      <c r="AD33" s="210">
        <v>-505</v>
      </c>
      <c r="AE33" s="210"/>
      <c r="AF33" s="210">
        <v>470</v>
      </c>
      <c r="AG33" s="210"/>
      <c r="AH33" s="210">
        <v>-145</v>
      </c>
      <c r="AI33" s="210"/>
      <c r="AJ33" s="210">
        <v>-480</v>
      </c>
      <c r="AK33" s="210"/>
      <c r="AL33" s="210">
        <v>-660</v>
      </c>
      <c r="AM33" s="210"/>
      <c r="AN33" s="210">
        <v>-236</v>
      </c>
      <c r="AO33" s="210"/>
      <c r="AP33" s="210">
        <v>-8</v>
      </c>
      <c r="AQ33" s="210"/>
      <c r="AR33" s="210">
        <v>-260</v>
      </c>
      <c r="AS33" s="210"/>
      <c r="AT33" s="210">
        <v>-379</v>
      </c>
      <c r="AU33" s="210"/>
      <c r="AV33" s="210">
        <v>-883</v>
      </c>
      <c r="AW33" s="210"/>
      <c r="AX33" s="210">
        <v>-3735</v>
      </c>
      <c r="AY33" s="210"/>
      <c r="AZ33" s="210">
        <v>-299</v>
      </c>
      <c r="BA33" s="210"/>
      <c r="BB33" s="210">
        <v>-785</v>
      </c>
      <c r="BC33" s="210"/>
      <c r="BD33" s="210">
        <v>-362</v>
      </c>
      <c r="BE33" s="210"/>
      <c r="BF33" s="210">
        <v>-5181</v>
      </c>
      <c r="BG33" s="210"/>
      <c r="BH33" s="210">
        <v>-215</v>
      </c>
      <c r="BI33" s="210"/>
      <c r="BJ33" s="210">
        <v>-306</v>
      </c>
      <c r="BK33" s="210"/>
      <c r="BL33" s="210">
        <v>-258</v>
      </c>
      <c r="BM33" s="210"/>
      <c r="BN33" s="210">
        <v>-263</v>
      </c>
      <c r="BO33" s="210"/>
      <c r="BP33" s="282">
        <v>-1042</v>
      </c>
    </row>
    <row r="34" spans="2:68" x14ac:dyDescent="0.2">
      <c r="B34" s="89" t="s">
        <v>106</v>
      </c>
      <c r="C34" s="89"/>
      <c r="D34" s="90">
        <v>-161</v>
      </c>
      <c r="E34" s="90"/>
      <c r="F34" s="90">
        <v>14</v>
      </c>
      <c r="G34" s="175"/>
      <c r="H34" s="175">
        <v>-149</v>
      </c>
      <c r="I34" s="173"/>
      <c r="J34" s="297">
        <v>3</v>
      </c>
      <c r="K34" s="298"/>
      <c r="L34" s="297">
        <v>-19</v>
      </c>
      <c r="M34" s="298"/>
      <c r="N34" s="297">
        <v>75</v>
      </c>
      <c r="O34" s="298"/>
      <c r="P34" s="297">
        <v>0</v>
      </c>
      <c r="Q34" s="298"/>
      <c r="R34" s="297">
        <v>59</v>
      </c>
      <c r="S34" s="297"/>
      <c r="T34" s="297">
        <v>-1</v>
      </c>
      <c r="U34" s="297"/>
      <c r="V34" s="297">
        <v>0</v>
      </c>
      <c r="W34" s="297"/>
      <c r="X34" s="297">
        <v>0</v>
      </c>
      <c r="Y34" s="298"/>
      <c r="Z34" s="297">
        <v>0</v>
      </c>
      <c r="AA34" s="298"/>
      <c r="AB34" s="297">
        <v>-1</v>
      </c>
      <c r="AC34" s="297"/>
      <c r="AD34" s="297">
        <v>0</v>
      </c>
      <c r="AE34" s="297"/>
      <c r="AF34" s="297">
        <v>0</v>
      </c>
      <c r="AG34" s="297"/>
      <c r="AH34" s="297">
        <v>0</v>
      </c>
      <c r="AI34" s="297"/>
      <c r="AJ34" s="297">
        <v>0</v>
      </c>
      <c r="AK34" s="297"/>
      <c r="AL34" s="297">
        <v>0</v>
      </c>
      <c r="AM34" s="297"/>
      <c r="AN34" s="297">
        <v>0</v>
      </c>
      <c r="AO34" s="297"/>
      <c r="AP34" s="297">
        <v>0</v>
      </c>
      <c r="AQ34" s="297"/>
      <c r="AR34" s="297">
        <v>0</v>
      </c>
      <c r="AS34" s="297"/>
      <c r="AT34" s="297">
        <v>0</v>
      </c>
      <c r="AU34" s="297"/>
      <c r="AV34" s="297">
        <v>0</v>
      </c>
      <c r="AW34" s="297"/>
      <c r="AX34" s="297">
        <v>0</v>
      </c>
      <c r="AY34" s="297"/>
      <c r="AZ34" s="297">
        <v>0</v>
      </c>
      <c r="BA34" s="297"/>
      <c r="BB34" s="297">
        <v>0</v>
      </c>
      <c r="BC34" s="297"/>
      <c r="BD34" s="297">
        <v>0</v>
      </c>
      <c r="BE34" s="297"/>
      <c r="BF34" s="297">
        <v>0</v>
      </c>
      <c r="BG34" s="297"/>
      <c r="BH34" s="297">
        <v>0</v>
      </c>
      <c r="BI34" s="297"/>
      <c r="BJ34" s="297">
        <v>0</v>
      </c>
      <c r="BK34" s="297"/>
      <c r="BL34" s="297">
        <v>0</v>
      </c>
      <c r="BM34" s="297"/>
      <c r="BN34" s="297">
        <v>0</v>
      </c>
      <c r="BO34" s="297"/>
      <c r="BP34" s="344">
        <v>0</v>
      </c>
    </row>
    <row r="35" spans="2:68" x14ac:dyDescent="0.2">
      <c r="B35" s="37"/>
      <c r="C35" s="37"/>
      <c r="D35" s="52"/>
      <c r="E35" s="52"/>
      <c r="F35" s="52"/>
      <c r="G35" s="147"/>
      <c r="H35" s="147"/>
      <c r="I35" s="157"/>
      <c r="J35" s="198"/>
      <c r="K35" s="226"/>
      <c r="L35" s="198"/>
      <c r="M35" s="226"/>
      <c r="N35" s="198"/>
      <c r="O35" s="226"/>
      <c r="P35" s="198"/>
      <c r="Q35" s="226"/>
      <c r="R35" s="198"/>
      <c r="S35" s="198"/>
      <c r="T35" s="198"/>
      <c r="U35" s="198"/>
      <c r="V35" s="198"/>
      <c r="W35" s="198"/>
      <c r="X35" s="198"/>
      <c r="Y35" s="226"/>
      <c r="Z35" s="198"/>
      <c r="AA35" s="226"/>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269"/>
    </row>
    <row r="36" spans="2:68" ht="15" x14ac:dyDescent="0.25">
      <c r="B36" s="9" t="s">
        <v>107</v>
      </c>
      <c r="C36" s="10"/>
      <c r="D36" s="34">
        <v>-1272</v>
      </c>
      <c r="E36" s="34"/>
      <c r="F36" s="34">
        <v>-598</v>
      </c>
      <c r="G36" s="123"/>
      <c r="H36" s="75">
        <v>-1621</v>
      </c>
      <c r="I36" s="159"/>
      <c r="J36" s="210">
        <v>153</v>
      </c>
      <c r="K36" s="259"/>
      <c r="L36" s="210">
        <v>-354</v>
      </c>
      <c r="M36" s="259"/>
      <c r="N36" s="210">
        <v>540</v>
      </c>
      <c r="O36" s="259"/>
      <c r="P36" s="210">
        <v>24</v>
      </c>
      <c r="Q36" s="259"/>
      <c r="R36" s="210">
        <v>363</v>
      </c>
      <c r="S36" s="210"/>
      <c r="T36" s="210">
        <v>-284</v>
      </c>
      <c r="U36" s="210"/>
      <c r="V36" s="210">
        <v>-302</v>
      </c>
      <c r="W36" s="210"/>
      <c r="X36" s="210">
        <v>292</v>
      </c>
      <c r="Y36" s="259"/>
      <c r="Z36" s="210">
        <v>-282</v>
      </c>
      <c r="AA36" s="259"/>
      <c r="AB36" s="210">
        <v>-576</v>
      </c>
      <c r="AC36" s="210"/>
      <c r="AD36" s="210">
        <v>-505</v>
      </c>
      <c r="AE36" s="210"/>
      <c r="AF36" s="210">
        <v>470</v>
      </c>
      <c r="AG36" s="210"/>
      <c r="AH36" s="210">
        <v>-145</v>
      </c>
      <c r="AI36" s="210"/>
      <c r="AJ36" s="210">
        <v>-480</v>
      </c>
      <c r="AK36" s="210"/>
      <c r="AL36" s="210">
        <v>-660</v>
      </c>
      <c r="AM36" s="210"/>
      <c r="AN36" s="210">
        <v>-236</v>
      </c>
      <c r="AO36" s="210"/>
      <c r="AP36" s="210">
        <v>-8</v>
      </c>
      <c r="AQ36" s="210"/>
      <c r="AR36" s="210">
        <v>-260</v>
      </c>
      <c r="AS36" s="210"/>
      <c r="AT36" s="210">
        <v>-379</v>
      </c>
      <c r="AU36" s="210"/>
      <c r="AV36" s="210">
        <v>-883</v>
      </c>
      <c r="AW36" s="210"/>
      <c r="AX36" s="210">
        <v>-3735</v>
      </c>
      <c r="AY36" s="210"/>
      <c r="AZ36" s="210">
        <v>-299</v>
      </c>
      <c r="BA36" s="210"/>
      <c r="BB36" s="210">
        <v>-785</v>
      </c>
      <c r="BC36" s="210"/>
      <c r="BD36" s="210">
        <v>-362</v>
      </c>
      <c r="BE36" s="210"/>
      <c r="BF36" s="210">
        <v>-5181</v>
      </c>
      <c r="BG36" s="210"/>
      <c r="BH36" s="210">
        <v>-215</v>
      </c>
      <c r="BI36" s="210"/>
      <c r="BJ36" s="210">
        <v>-306</v>
      </c>
      <c r="BK36" s="210"/>
      <c r="BL36" s="210">
        <v>-258</v>
      </c>
      <c r="BM36" s="210"/>
      <c r="BN36" s="210">
        <v>-263</v>
      </c>
      <c r="BO36" s="210"/>
      <c r="BP36" s="282">
        <v>-1042</v>
      </c>
    </row>
    <row r="37" spans="2:68" x14ac:dyDescent="0.2">
      <c r="D37" s="21"/>
      <c r="E37" s="21"/>
      <c r="F37" s="21"/>
      <c r="G37" s="146"/>
      <c r="H37" s="146"/>
      <c r="I37" s="145"/>
      <c r="J37" s="198"/>
      <c r="K37" s="264"/>
      <c r="L37" s="198"/>
      <c r="M37" s="264"/>
      <c r="N37" s="198"/>
      <c r="O37" s="264"/>
      <c r="P37" s="198"/>
      <c r="Q37" s="264"/>
      <c r="R37" s="198"/>
      <c r="S37" s="264"/>
      <c r="T37" s="198"/>
      <c r="U37" s="264"/>
      <c r="V37" s="198"/>
      <c r="W37" s="264"/>
      <c r="X37" s="198"/>
      <c r="Y37" s="264"/>
      <c r="Z37" s="198"/>
      <c r="AA37" s="264"/>
      <c r="AB37" s="198"/>
      <c r="AC37" s="264"/>
      <c r="AD37" s="198"/>
      <c r="AE37" s="264"/>
      <c r="AF37" s="198"/>
      <c r="AG37" s="264"/>
      <c r="AH37" s="198"/>
      <c r="AI37" s="264"/>
      <c r="AJ37" s="198"/>
      <c r="AK37" s="264"/>
      <c r="AL37" s="198"/>
      <c r="AM37" s="264"/>
      <c r="AN37" s="198"/>
      <c r="AO37" s="264"/>
      <c r="AP37" s="198"/>
      <c r="AQ37" s="264"/>
      <c r="AR37" s="198"/>
      <c r="AS37" s="264"/>
      <c r="AT37" s="198"/>
      <c r="AU37" s="264"/>
      <c r="AV37" s="198"/>
      <c r="AW37" s="264"/>
      <c r="AX37" s="198"/>
      <c r="AY37" s="264"/>
      <c r="AZ37" s="198"/>
      <c r="BA37" s="264"/>
      <c r="BB37" s="198"/>
      <c r="BC37" s="198"/>
      <c r="BD37" s="198"/>
      <c r="BE37" s="264"/>
      <c r="BF37" s="198"/>
      <c r="BG37" s="264"/>
      <c r="BH37" s="198"/>
      <c r="BI37" s="264"/>
      <c r="BJ37" s="198"/>
      <c r="BK37" s="264"/>
      <c r="BL37" s="198"/>
      <c r="BM37" s="198"/>
      <c r="BN37" s="198"/>
      <c r="BO37" s="264"/>
      <c r="BP37" s="330"/>
    </row>
    <row r="38" spans="2:68" x14ac:dyDescent="0.2">
      <c r="B38" s="53" t="s">
        <v>43</v>
      </c>
      <c r="C38" s="53"/>
      <c r="D38" s="54">
        <v>26</v>
      </c>
      <c r="E38" s="54"/>
      <c r="F38" s="54">
        <v>18</v>
      </c>
      <c r="G38" s="124"/>
      <c r="H38" s="124">
        <v>0</v>
      </c>
      <c r="I38" s="135"/>
      <c r="J38" s="193">
        <v>0</v>
      </c>
      <c r="K38" s="196"/>
      <c r="L38" s="193">
        <v>0</v>
      </c>
      <c r="M38" s="196"/>
      <c r="N38" s="193">
        <v>0</v>
      </c>
      <c r="O38" s="196"/>
      <c r="P38" s="193">
        <v>2</v>
      </c>
      <c r="Q38" s="196"/>
      <c r="R38" s="193">
        <v>2</v>
      </c>
      <c r="S38" s="193"/>
      <c r="T38" s="193">
        <v>0</v>
      </c>
      <c r="U38" s="193"/>
      <c r="V38" s="193">
        <v>0</v>
      </c>
      <c r="W38" s="193"/>
      <c r="X38" s="193">
        <v>0</v>
      </c>
      <c r="Y38" s="196"/>
      <c r="Z38" s="193">
        <v>0</v>
      </c>
      <c r="AA38" s="196"/>
      <c r="AB38" s="193">
        <v>0</v>
      </c>
      <c r="AC38" s="193"/>
      <c r="AD38" s="193">
        <v>0</v>
      </c>
      <c r="AE38" s="193"/>
      <c r="AF38" s="193">
        <v>0</v>
      </c>
      <c r="AG38" s="193"/>
      <c r="AH38" s="193">
        <v>1</v>
      </c>
      <c r="AI38" s="193"/>
      <c r="AJ38" s="193">
        <v>2</v>
      </c>
      <c r="AK38" s="193"/>
      <c r="AL38" s="193">
        <v>3</v>
      </c>
      <c r="AM38" s="193"/>
      <c r="AN38" s="193">
        <v>2</v>
      </c>
      <c r="AO38" s="193"/>
      <c r="AP38" s="193">
        <v>2</v>
      </c>
      <c r="AQ38" s="193"/>
      <c r="AR38" s="193">
        <v>0</v>
      </c>
      <c r="AS38" s="193"/>
      <c r="AT38" s="193">
        <v>0</v>
      </c>
      <c r="AU38" s="193"/>
      <c r="AV38" s="193">
        <v>4</v>
      </c>
      <c r="AW38" s="193"/>
      <c r="AX38" s="193">
        <v>0</v>
      </c>
      <c r="AY38" s="193"/>
      <c r="AZ38" s="193">
        <v>0</v>
      </c>
      <c r="BA38" s="193"/>
      <c r="BB38" s="193">
        <v>0</v>
      </c>
      <c r="BC38" s="193"/>
      <c r="BD38" s="193">
        <v>0</v>
      </c>
      <c r="BE38" s="193"/>
      <c r="BF38" s="193">
        <v>0</v>
      </c>
      <c r="BG38" s="193"/>
      <c r="BH38" s="193">
        <v>0</v>
      </c>
      <c r="BI38" s="193"/>
      <c r="BJ38" s="193">
        <v>0</v>
      </c>
      <c r="BK38" s="193"/>
      <c r="BL38" s="193">
        <v>0</v>
      </c>
      <c r="BM38" s="193"/>
      <c r="BN38" s="193">
        <v>2</v>
      </c>
      <c r="BO38" s="193"/>
      <c r="BP38" s="272">
        <v>2</v>
      </c>
    </row>
    <row r="39" spans="2:68" x14ac:dyDescent="0.2">
      <c r="B39" s="1" t="s">
        <v>44</v>
      </c>
      <c r="D39" s="21">
        <v>-320</v>
      </c>
      <c r="E39" s="21"/>
      <c r="F39" s="21">
        <v>-400</v>
      </c>
      <c r="G39" s="122"/>
      <c r="H39" s="122">
        <v>-425</v>
      </c>
      <c r="I39" s="145"/>
      <c r="J39" s="198">
        <v>-429</v>
      </c>
      <c r="K39" s="264"/>
      <c r="L39" s="198">
        <v>0</v>
      </c>
      <c r="M39" s="264"/>
      <c r="N39" s="198">
        <v>0</v>
      </c>
      <c r="O39" s="264"/>
      <c r="P39" s="198">
        <v>0</v>
      </c>
      <c r="Q39" s="264"/>
      <c r="R39" s="198">
        <v>-429</v>
      </c>
      <c r="S39" s="209"/>
      <c r="T39" s="198">
        <v>0</v>
      </c>
      <c r="U39" s="209"/>
      <c r="V39" s="198">
        <v>-466</v>
      </c>
      <c r="W39" s="209"/>
      <c r="X39" s="198">
        <v>0</v>
      </c>
      <c r="Y39" s="264"/>
      <c r="Z39" s="198">
        <v>0</v>
      </c>
      <c r="AA39" s="264"/>
      <c r="AB39" s="198">
        <v>-466</v>
      </c>
      <c r="AC39" s="209"/>
      <c r="AD39" s="198">
        <v>0</v>
      </c>
      <c r="AE39" s="209"/>
      <c r="AF39" s="198">
        <v>-466</v>
      </c>
      <c r="AG39" s="209"/>
      <c r="AH39" s="198">
        <v>0</v>
      </c>
      <c r="AI39" s="209"/>
      <c r="AJ39" s="198">
        <v>0</v>
      </c>
      <c r="AK39" s="209"/>
      <c r="AL39" s="198">
        <v>-466</v>
      </c>
      <c r="AM39" s="209"/>
      <c r="AN39" s="198">
        <v>0</v>
      </c>
      <c r="AO39" s="209"/>
      <c r="AP39" s="198">
        <v>-536</v>
      </c>
      <c r="AQ39" s="209"/>
      <c r="AR39" s="198">
        <v>0</v>
      </c>
      <c r="AS39" s="209"/>
      <c r="AT39" s="198">
        <v>0</v>
      </c>
      <c r="AU39" s="209"/>
      <c r="AV39" s="198">
        <v>-536</v>
      </c>
      <c r="AW39" s="209"/>
      <c r="AX39" s="198">
        <v>0</v>
      </c>
      <c r="AY39" s="209"/>
      <c r="AZ39" s="198">
        <v>-536</v>
      </c>
      <c r="BA39" s="209"/>
      <c r="BB39" s="198">
        <v>0</v>
      </c>
      <c r="BC39" s="198"/>
      <c r="BD39" s="198">
        <v>0</v>
      </c>
      <c r="BE39" s="209"/>
      <c r="BF39" s="198">
        <v>-536</v>
      </c>
      <c r="BG39" s="209"/>
      <c r="BH39" s="198">
        <v>0</v>
      </c>
      <c r="BI39" s="209"/>
      <c r="BJ39" s="198">
        <v>-536</v>
      </c>
      <c r="BK39" s="209"/>
      <c r="BL39" s="198">
        <v>0</v>
      </c>
      <c r="BM39" s="198"/>
      <c r="BN39" s="198">
        <v>0</v>
      </c>
      <c r="BO39" s="209"/>
      <c r="BP39" s="272">
        <v>-536</v>
      </c>
    </row>
    <row r="40" spans="2:68" x14ac:dyDescent="0.2">
      <c r="B40" s="53" t="s">
        <v>45</v>
      </c>
      <c r="C40" s="53"/>
      <c r="D40" s="54">
        <v>-24</v>
      </c>
      <c r="E40" s="54"/>
      <c r="F40" s="54">
        <v>-14</v>
      </c>
      <c r="G40" s="124"/>
      <c r="H40" s="124">
        <v>-11</v>
      </c>
      <c r="I40" s="135"/>
      <c r="J40" s="193">
        <v>0</v>
      </c>
      <c r="K40" s="196"/>
      <c r="L40" s="193">
        <v>-3</v>
      </c>
      <c r="M40" s="196"/>
      <c r="N40" s="193">
        <v>-3</v>
      </c>
      <c r="O40" s="196"/>
      <c r="P40" s="193">
        <v>0</v>
      </c>
      <c r="Q40" s="196"/>
      <c r="R40" s="193">
        <v>-6</v>
      </c>
      <c r="S40" s="193"/>
      <c r="T40" s="193">
        <v>-3</v>
      </c>
      <c r="U40" s="193"/>
      <c r="V40" s="193">
        <v>0</v>
      </c>
      <c r="W40" s="193"/>
      <c r="X40" s="193">
        <v>0</v>
      </c>
      <c r="Y40" s="196"/>
      <c r="Z40" s="193">
        <v>-2</v>
      </c>
      <c r="AA40" s="196"/>
      <c r="AB40" s="193">
        <v>-5</v>
      </c>
      <c r="AC40" s="193"/>
      <c r="AD40" s="193">
        <v>-7</v>
      </c>
      <c r="AE40" s="193"/>
      <c r="AF40" s="193">
        <v>-3</v>
      </c>
      <c r="AG40" s="193"/>
      <c r="AH40" s="193">
        <v>0</v>
      </c>
      <c r="AI40" s="193"/>
      <c r="AJ40" s="193">
        <v>-1</v>
      </c>
      <c r="AK40" s="193"/>
      <c r="AL40" s="193">
        <v>-11</v>
      </c>
      <c r="AM40" s="193"/>
      <c r="AN40" s="193">
        <v>-8</v>
      </c>
      <c r="AO40" s="193"/>
      <c r="AP40" s="193">
        <v>0</v>
      </c>
      <c r="AQ40" s="193"/>
      <c r="AR40" s="193">
        <v>-1</v>
      </c>
      <c r="AS40" s="193"/>
      <c r="AT40" s="193">
        <v>0</v>
      </c>
      <c r="AU40" s="193"/>
      <c r="AV40" s="193">
        <v>-9</v>
      </c>
      <c r="AW40" s="193"/>
      <c r="AX40" s="193">
        <v>-5</v>
      </c>
      <c r="AY40" s="193"/>
      <c r="AZ40" s="193">
        <v>-6</v>
      </c>
      <c r="BA40" s="193"/>
      <c r="BB40" s="193">
        <v>-2</v>
      </c>
      <c r="BC40" s="193"/>
      <c r="BD40" s="193">
        <v>-1</v>
      </c>
      <c r="BE40" s="193"/>
      <c r="BF40" s="193">
        <v>-14</v>
      </c>
      <c r="BG40" s="193"/>
      <c r="BH40" s="193">
        <v>-4</v>
      </c>
      <c r="BI40" s="193"/>
      <c r="BJ40" s="193">
        <v>-7</v>
      </c>
      <c r="BK40" s="193"/>
      <c r="BL40" s="193">
        <v>-2</v>
      </c>
      <c r="BM40" s="193"/>
      <c r="BN40" s="193">
        <v>-3</v>
      </c>
      <c r="BO40" s="193"/>
      <c r="BP40" s="272">
        <v>-16</v>
      </c>
    </row>
    <row r="41" spans="2:68" x14ac:dyDescent="0.2">
      <c r="B41" s="1" t="s">
        <v>46</v>
      </c>
      <c r="D41" s="21">
        <v>0</v>
      </c>
      <c r="E41" s="21"/>
      <c r="F41" s="21">
        <v>-3</v>
      </c>
      <c r="G41" s="122"/>
      <c r="H41" s="122">
        <v>0</v>
      </c>
      <c r="I41" s="145"/>
      <c r="J41" s="198">
        <v>-2</v>
      </c>
      <c r="K41" s="264"/>
      <c r="L41" s="198">
        <v>0</v>
      </c>
      <c r="M41" s="264"/>
      <c r="N41" s="198">
        <v>0</v>
      </c>
      <c r="O41" s="264"/>
      <c r="P41" s="198">
        <v>0</v>
      </c>
      <c r="Q41" s="264"/>
      <c r="R41" s="198">
        <v>-2</v>
      </c>
      <c r="S41" s="209"/>
      <c r="T41" s="198">
        <v>0</v>
      </c>
      <c r="U41" s="209"/>
      <c r="V41" s="198">
        <v>0</v>
      </c>
      <c r="W41" s="209"/>
      <c r="X41" s="198">
        <v>0</v>
      </c>
      <c r="Y41" s="264"/>
      <c r="Z41" s="198">
        <v>0</v>
      </c>
      <c r="AA41" s="264"/>
      <c r="AB41" s="198">
        <v>0</v>
      </c>
      <c r="AC41" s="209"/>
      <c r="AD41" s="198">
        <v>0</v>
      </c>
      <c r="AE41" s="209"/>
      <c r="AF41" s="198">
        <v>0</v>
      </c>
      <c r="AG41" s="209"/>
      <c r="AH41" s="198">
        <v>0</v>
      </c>
      <c r="AI41" s="209"/>
      <c r="AJ41" s="198">
        <v>0</v>
      </c>
      <c r="AK41" s="209"/>
      <c r="AL41" s="198">
        <v>0</v>
      </c>
      <c r="AM41" s="209"/>
      <c r="AN41" s="198">
        <v>0</v>
      </c>
      <c r="AO41" s="209"/>
      <c r="AP41" s="198">
        <v>0</v>
      </c>
      <c r="AQ41" s="209"/>
      <c r="AR41" s="198">
        <v>0</v>
      </c>
      <c r="AS41" s="209"/>
      <c r="AT41" s="198">
        <v>0</v>
      </c>
      <c r="AU41" s="209"/>
      <c r="AV41" s="198">
        <v>0</v>
      </c>
      <c r="AW41" s="209"/>
      <c r="AX41" s="198">
        <v>0</v>
      </c>
      <c r="AY41" s="209"/>
      <c r="AZ41" s="198">
        <v>0</v>
      </c>
      <c r="BA41" s="209"/>
      <c r="BB41" s="198">
        <v>0</v>
      </c>
      <c r="BC41" s="198"/>
      <c r="BD41" s="198">
        <v>0</v>
      </c>
      <c r="BE41" s="209"/>
      <c r="BF41" s="198">
        <v>0</v>
      </c>
      <c r="BG41" s="209"/>
      <c r="BH41" s="198">
        <v>0</v>
      </c>
      <c r="BI41" s="209"/>
      <c r="BJ41" s="198">
        <v>0</v>
      </c>
      <c r="BK41" s="209"/>
      <c r="BL41" s="198">
        <v>0</v>
      </c>
      <c r="BM41" s="198"/>
      <c r="BN41" s="198">
        <v>0</v>
      </c>
      <c r="BO41" s="209"/>
      <c r="BP41" s="269">
        <v>0</v>
      </c>
    </row>
    <row r="42" spans="2:68" x14ac:dyDescent="0.2">
      <c r="B42" s="247" t="s">
        <v>146</v>
      </c>
      <c r="C42" s="53"/>
      <c r="D42" s="54">
        <v>0</v>
      </c>
      <c r="E42" s="54"/>
      <c r="F42" s="54">
        <v>0</v>
      </c>
      <c r="G42" s="124"/>
      <c r="H42" s="54">
        <v>0</v>
      </c>
      <c r="I42" s="135"/>
      <c r="J42" s="200">
        <v>0</v>
      </c>
      <c r="K42" s="196"/>
      <c r="L42" s="200">
        <v>0</v>
      </c>
      <c r="M42" s="196"/>
      <c r="N42" s="200">
        <v>0</v>
      </c>
      <c r="O42" s="196"/>
      <c r="P42" s="200">
        <v>0</v>
      </c>
      <c r="Q42" s="196"/>
      <c r="R42" s="200">
        <v>0</v>
      </c>
      <c r="S42" s="193"/>
      <c r="T42" s="200">
        <v>-6</v>
      </c>
      <c r="U42" s="193"/>
      <c r="V42" s="200">
        <v>-7</v>
      </c>
      <c r="W42" s="193"/>
      <c r="X42" s="200">
        <v>0</v>
      </c>
      <c r="Y42" s="196"/>
      <c r="Z42" s="200">
        <v>0</v>
      </c>
      <c r="AA42" s="196"/>
      <c r="AB42" s="200">
        <v>-13</v>
      </c>
      <c r="AC42" s="193"/>
      <c r="AD42" s="200">
        <v>-7</v>
      </c>
      <c r="AE42" s="193"/>
      <c r="AF42" s="200">
        <v>-7</v>
      </c>
      <c r="AG42" s="193"/>
      <c r="AH42" s="200">
        <v>0</v>
      </c>
      <c r="AI42" s="193"/>
      <c r="AJ42" s="200">
        <v>0</v>
      </c>
      <c r="AK42" s="193"/>
      <c r="AL42" s="200">
        <v>-14</v>
      </c>
      <c r="AM42" s="193"/>
      <c r="AN42" s="200">
        <v>-7</v>
      </c>
      <c r="AO42" s="193"/>
      <c r="AP42" s="200">
        <v>-8</v>
      </c>
      <c r="AQ42" s="193"/>
      <c r="AR42" s="200">
        <v>0</v>
      </c>
      <c r="AS42" s="193"/>
      <c r="AT42" s="200">
        <v>0</v>
      </c>
      <c r="AU42" s="193"/>
      <c r="AV42" s="200">
        <v>-15</v>
      </c>
      <c r="AW42" s="193"/>
      <c r="AX42" s="200">
        <v>-16</v>
      </c>
      <c r="AY42" s="193"/>
      <c r="AZ42" s="200">
        <v>-3</v>
      </c>
      <c r="BA42" s="193"/>
      <c r="BB42" s="200">
        <v>0</v>
      </c>
      <c r="BC42" s="200"/>
      <c r="BD42" s="200">
        <v>0</v>
      </c>
      <c r="BE42" s="193"/>
      <c r="BF42" s="200">
        <v>-19</v>
      </c>
      <c r="BG42" s="193"/>
      <c r="BH42" s="200">
        <v>-13</v>
      </c>
      <c r="BI42" s="193"/>
      <c r="BJ42" s="200">
        <v>-4</v>
      </c>
      <c r="BK42" s="193"/>
      <c r="BL42" s="200">
        <v>0</v>
      </c>
      <c r="BM42" s="200"/>
      <c r="BN42" s="200">
        <v>0</v>
      </c>
      <c r="BO42" s="193"/>
      <c r="BP42" s="272">
        <v>-17</v>
      </c>
    </row>
    <row r="43" spans="2:68" x14ac:dyDescent="0.2">
      <c r="B43" s="247" t="s">
        <v>148</v>
      </c>
      <c r="C43" s="53"/>
      <c r="D43" s="54">
        <v>0</v>
      </c>
      <c r="E43" s="54"/>
      <c r="F43" s="54">
        <v>0</v>
      </c>
      <c r="G43" s="124"/>
      <c r="H43" s="54">
        <v>0</v>
      </c>
      <c r="I43" s="135"/>
      <c r="J43" s="200">
        <v>0</v>
      </c>
      <c r="K43" s="196"/>
      <c r="L43" s="200">
        <v>0</v>
      </c>
      <c r="M43" s="196"/>
      <c r="N43" s="200">
        <v>0</v>
      </c>
      <c r="O43" s="196"/>
      <c r="P43" s="200">
        <v>0</v>
      </c>
      <c r="Q43" s="196"/>
      <c r="R43" s="200">
        <v>0</v>
      </c>
      <c r="S43" s="193"/>
      <c r="T43" s="200">
        <v>0</v>
      </c>
      <c r="U43" s="193"/>
      <c r="V43" s="200">
        <v>13</v>
      </c>
      <c r="W43" s="193"/>
      <c r="X43" s="200">
        <v>0</v>
      </c>
      <c r="Y43" s="196"/>
      <c r="Z43" s="200">
        <v>0</v>
      </c>
      <c r="AA43" s="196"/>
      <c r="AB43" s="200">
        <v>13</v>
      </c>
      <c r="AC43" s="193"/>
      <c r="AD43" s="200">
        <v>0</v>
      </c>
      <c r="AE43" s="193"/>
      <c r="AF43" s="200">
        <v>15</v>
      </c>
      <c r="AG43" s="193"/>
      <c r="AH43" s="200">
        <v>0</v>
      </c>
      <c r="AI43" s="193"/>
      <c r="AJ43" s="200">
        <v>0</v>
      </c>
      <c r="AK43" s="193"/>
      <c r="AL43" s="200">
        <v>15</v>
      </c>
      <c r="AM43" s="193"/>
      <c r="AN43" s="200">
        <v>0</v>
      </c>
      <c r="AO43" s="193"/>
      <c r="AP43" s="200">
        <v>15</v>
      </c>
      <c r="AQ43" s="193"/>
      <c r="AR43" s="200">
        <v>0</v>
      </c>
      <c r="AS43" s="193"/>
      <c r="AT43" s="200">
        <v>0</v>
      </c>
      <c r="AU43" s="193"/>
      <c r="AV43" s="200">
        <v>15</v>
      </c>
      <c r="AW43" s="193"/>
      <c r="AX43" s="200">
        <v>0</v>
      </c>
      <c r="AY43" s="193"/>
      <c r="AZ43" s="200">
        <v>20</v>
      </c>
      <c r="BA43" s="193"/>
      <c r="BB43" s="200">
        <v>0</v>
      </c>
      <c r="BC43" s="200"/>
      <c r="BD43" s="200">
        <v>0</v>
      </c>
      <c r="BE43" s="193"/>
      <c r="BF43" s="200">
        <v>20</v>
      </c>
      <c r="BG43" s="193"/>
      <c r="BH43" s="200">
        <v>0</v>
      </c>
      <c r="BI43" s="193"/>
      <c r="BJ43" s="200">
        <v>17</v>
      </c>
      <c r="BK43" s="193"/>
      <c r="BL43" s="200">
        <v>0</v>
      </c>
      <c r="BM43" s="200"/>
      <c r="BN43" s="200">
        <v>0</v>
      </c>
      <c r="BO43" s="193"/>
      <c r="BP43" s="272">
        <v>17</v>
      </c>
    </row>
    <row r="44" spans="2:68" x14ac:dyDescent="0.2">
      <c r="B44" s="53" t="s">
        <v>47</v>
      </c>
      <c r="C44" s="53"/>
      <c r="D44" s="54">
        <v>355</v>
      </c>
      <c r="E44" s="54"/>
      <c r="F44" s="54">
        <v>264</v>
      </c>
      <c r="G44" s="124"/>
      <c r="H44" s="124">
        <v>135</v>
      </c>
      <c r="I44" s="135"/>
      <c r="J44" s="193">
        <v>48</v>
      </c>
      <c r="K44" s="196"/>
      <c r="L44" s="193">
        <v>547</v>
      </c>
      <c r="M44" s="196"/>
      <c r="N44" s="193">
        <v>156</v>
      </c>
      <c r="O44" s="196"/>
      <c r="P44" s="193">
        <v>-28</v>
      </c>
      <c r="Q44" s="196"/>
      <c r="R44" s="193">
        <v>723</v>
      </c>
      <c r="S44" s="193"/>
      <c r="T44" s="193">
        <v>112</v>
      </c>
      <c r="U44" s="193"/>
      <c r="V44" s="193">
        <v>27</v>
      </c>
      <c r="W44" s="193"/>
      <c r="X44" s="193">
        <v>9</v>
      </c>
      <c r="Y44" s="196"/>
      <c r="Z44" s="193">
        <v>59</v>
      </c>
      <c r="AA44" s="196"/>
      <c r="AB44" s="193">
        <v>207</v>
      </c>
      <c r="AC44" s="193"/>
      <c r="AD44" s="193">
        <v>795</v>
      </c>
      <c r="AE44" s="193"/>
      <c r="AF44" s="193">
        <v>30</v>
      </c>
      <c r="AG44" s="193"/>
      <c r="AH44" s="193">
        <v>29</v>
      </c>
      <c r="AI44" s="193"/>
      <c r="AJ44" s="193">
        <v>-10</v>
      </c>
      <c r="AK44" s="193"/>
      <c r="AL44" s="193">
        <v>844</v>
      </c>
      <c r="AM44" s="193"/>
      <c r="AN44" s="193">
        <v>29</v>
      </c>
      <c r="AO44" s="193"/>
      <c r="AP44" s="193">
        <v>60</v>
      </c>
      <c r="AQ44" s="193"/>
      <c r="AR44" s="193">
        <v>1974</v>
      </c>
      <c r="AS44" s="193"/>
      <c r="AT44" s="193">
        <v>1</v>
      </c>
      <c r="AU44" s="193"/>
      <c r="AV44" s="193">
        <v>2064</v>
      </c>
      <c r="AW44" s="193"/>
      <c r="AX44" s="193">
        <v>125</v>
      </c>
      <c r="AY44" s="193"/>
      <c r="AZ44" s="193">
        <v>71</v>
      </c>
      <c r="BA44" s="193"/>
      <c r="BB44" s="193">
        <v>447</v>
      </c>
      <c r="BC44" s="193"/>
      <c r="BD44" s="193">
        <v>57</v>
      </c>
      <c r="BE44" s="193"/>
      <c r="BF44" s="193">
        <v>700</v>
      </c>
      <c r="BG44" s="193"/>
      <c r="BH44" s="193">
        <v>145</v>
      </c>
      <c r="BI44" s="193"/>
      <c r="BJ44" s="193">
        <v>-57</v>
      </c>
      <c r="BK44" s="193"/>
      <c r="BL44" s="193">
        <v>2</v>
      </c>
      <c r="BM44" s="193"/>
      <c r="BN44" s="193">
        <v>-28</v>
      </c>
      <c r="BO44" s="193"/>
      <c r="BP44" s="272">
        <v>61</v>
      </c>
    </row>
    <row r="45" spans="2:68" x14ac:dyDescent="0.2">
      <c r="B45" s="315" t="s">
        <v>48</v>
      </c>
      <c r="C45" s="315"/>
      <c r="D45" s="316">
        <v>-414</v>
      </c>
      <c r="E45" s="316"/>
      <c r="F45" s="316">
        <v>-501</v>
      </c>
      <c r="G45" s="317"/>
      <c r="H45" s="317">
        <v>-187</v>
      </c>
      <c r="I45" s="318"/>
      <c r="J45" s="319">
        <v>-120</v>
      </c>
      <c r="K45" s="320"/>
      <c r="L45" s="319">
        <v>-48</v>
      </c>
      <c r="M45" s="320"/>
      <c r="N45" s="319">
        <v>-89</v>
      </c>
      <c r="O45" s="320"/>
      <c r="P45" s="319">
        <v>-1072</v>
      </c>
      <c r="Q45" s="320"/>
      <c r="R45" s="319">
        <v>-1329</v>
      </c>
      <c r="S45" s="319"/>
      <c r="T45" s="319">
        <v>-87</v>
      </c>
      <c r="U45" s="319"/>
      <c r="V45" s="319">
        <v>0</v>
      </c>
      <c r="W45" s="319"/>
      <c r="X45" s="319">
        <v>-13</v>
      </c>
      <c r="Y45" s="320"/>
      <c r="Z45" s="319">
        <v>-791</v>
      </c>
      <c r="AA45" s="320"/>
      <c r="AB45" s="319">
        <v>-891</v>
      </c>
      <c r="AC45" s="319"/>
      <c r="AD45" s="319">
        <v>-48</v>
      </c>
      <c r="AE45" s="319"/>
      <c r="AF45" s="319">
        <v>-38</v>
      </c>
      <c r="AG45" s="319"/>
      <c r="AH45" s="319">
        <v>-25</v>
      </c>
      <c r="AI45" s="319"/>
      <c r="AJ45" s="319">
        <v>-127</v>
      </c>
      <c r="AK45" s="319"/>
      <c r="AL45" s="319">
        <v>-238</v>
      </c>
      <c r="AM45" s="319"/>
      <c r="AN45" s="319">
        <v>-22</v>
      </c>
      <c r="AO45" s="319"/>
      <c r="AP45" s="319">
        <v>-45</v>
      </c>
      <c r="AQ45" s="319"/>
      <c r="AR45" s="319">
        <v>-31</v>
      </c>
      <c r="AS45" s="319"/>
      <c r="AT45" s="319">
        <v>0</v>
      </c>
      <c r="AU45" s="319"/>
      <c r="AV45" s="319">
        <v>-98</v>
      </c>
      <c r="AW45" s="319"/>
      <c r="AX45" s="319">
        <v>-78</v>
      </c>
      <c r="AY45" s="319"/>
      <c r="AZ45" s="319">
        <v>-7</v>
      </c>
      <c r="BA45" s="319"/>
      <c r="BB45" s="319">
        <v>-74</v>
      </c>
      <c r="BC45" s="319"/>
      <c r="BD45" s="319">
        <v>-42</v>
      </c>
      <c r="BE45" s="319"/>
      <c r="BF45" s="319">
        <v>-201</v>
      </c>
      <c r="BG45" s="319"/>
      <c r="BH45" s="319">
        <v>-51</v>
      </c>
      <c r="BI45" s="319"/>
      <c r="BJ45" s="319">
        <v>-34</v>
      </c>
      <c r="BK45" s="319"/>
      <c r="BL45" s="319">
        <v>-111</v>
      </c>
      <c r="BM45" s="319"/>
      <c r="BN45" s="319">
        <v>0</v>
      </c>
      <c r="BO45" s="319"/>
      <c r="BP45" s="345">
        <v>-195</v>
      </c>
    </row>
    <row r="46" spans="2:68" x14ac:dyDescent="0.2">
      <c r="B46" s="8" t="s">
        <v>230</v>
      </c>
      <c r="D46" s="21"/>
      <c r="E46" s="21"/>
      <c r="F46" s="21">
        <v>0</v>
      </c>
      <c r="G46" s="122"/>
      <c r="H46" s="122">
        <v>0</v>
      </c>
      <c r="I46" s="145"/>
      <c r="J46" s="198"/>
      <c r="K46" s="264"/>
      <c r="L46" s="198"/>
      <c r="M46" s="264"/>
      <c r="N46" s="198"/>
      <c r="O46" s="264"/>
      <c r="P46" s="198"/>
      <c r="Q46" s="264"/>
      <c r="R46" s="198">
        <v>0</v>
      </c>
      <c r="S46" s="209"/>
      <c r="T46" s="198"/>
      <c r="U46" s="209"/>
      <c r="V46" s="198"/>
      <c r="W46" s="209"/>
      <c r="X46" s="198"/>
      <c r="Y46" s="264"/>
      <c r="Z46" s="198"/>
      <c r="AA46" s="264"/>
      <c r="AB46" s="198">
        <v>0</v>
      </c>
      <c r="AC46" s="209"/>
      <c r="AD46" s="198">
        <v>0</v>
      </c>
      <c r="AE46" s="209"/>
      <c r="AF46" s="198">
        <v>0</v>
      </c>
      <c r="AG46" s="209"/>
      <c r="AH46" s="198">
        <v>0</v>
      </c>
      <c r="AI46" s="209"/>
      <c r="AJ46" s="198">
        <v>0</v>
      </c>
      <c r="AK46" s="209"/>
      <c r="AL46" s="198">
        <v>0</v>
      </c>
      <c r="AM46" s="209"/>
      <c r="AN46" s="198">
        <v>9</v>
      </c>
      <c r="AO46" s="209"/>
      <c r="AP46" s="198">
        <v>-79</v>
      </c>
      <c r="AQ46" s="209"/>
      <c r="AR46" s="198">
        <v>-9</v>
      </c>
      <c r="AS46" s="209"/>
      <c r="AT46" s="198">
        <v>27</v>
      </c>
      <c r="AU46" s="209"/>
      <c r="AV46" s="198">
        <v>-52</v>
      </c>
      <c r="AW46" s="209"/>
      <c r="AX46" s="198">
        <v>81</v>
      </c>
      <c r="AY46" s="209"/>
      <c r="AZ46" s="198">
        <v>-16</v>
      </c>
      <c r="BA46" s="209"/>
      <c r="BB46" s="198">
        <v>-1</v>
      </c>
      <c r="BC46" s="198"/>
      <c r="BD46" s="198">
        <v>9</v>
      </c>
      <c r="BE46" s="209"/>
      <c r="BF46" s="198">
        <v>73</v>
      </c>
      <c r="BG46" s="209"/>
      <c r="BH46" s="198">
        <v>-9</v>
      </c>
      <c r="BI46" s="209"/>
      <c r="BJ46" s="198">
        <v>11</v>
      </c>
      <c r="BK46" s="209"/>
      <c r="BL46" s="198">
        <v>3</v>
      </c>
      <c r="BM46" s="198"/>
      <c r="BN46" s="198">
        <v>3</v>
      </c>
      <c r="BO46" s="209"/>
      <c r="BP46" s="269">
        <v>8</v>
      </c>
    </row>
    <row r="47" spans="2:68" x14ac:dyDescent="0.2">
      <c r="B47" s="53"/>
      <c r="C47" s="53"/>
      <c r="D47" s="54"/>
      <c r="E47" s="54"/>
      <c r="F47" s="54"/>
      <c r="G47" s="124"/>
      <c r="H47" s="124"/>
      <c r="I47" s="135"/>
      <c r="J47" s="193"/>
      <c r="K47" s="196"/>
      <c r="L47" s="193"/>
      <c r="M47" s="196"/>
      <c r="N47" s="193"/>
      <c r="O47" s="196"/>
      <c r="P47" s="193"/>
      <c r="Q47" s="196"/>
      <c r="R47" s="193"/>
      <c r="S47" s="193"/>
      <c r="T47" s="193"/>
      <c r="U47" s="193"/>
      <c r="V47" s="193"/>
      <c r="W47" s="193"/>
      <c r="X47" s="193"/>
      <c r="Y47" s="196"/>
      <c r="Z47" s="193"/>
      <c r="AA47" s="196"/>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272"/>
    </row>
    <row r="48" spans="2:68" ht="15" x14ac:dyDescent="0.25">
      <c r="B48" s="9" t="s">
        <v>108</v>
      </c>
      <c r="C48" s="10"/>
      <c r="D48" s="34">
        <v>-228</v>
      </c>
      <c r="E48" s="34"/>
      <c r="F48" s="34">
        <v>-628</v>
      </c>
      <c r="G48" s="123"/>
      <c r="H48" s="123">
        <v>-488</v>
      </c>
      <c r="I48" s="159"/>
      <c r="J48" s="210">
        <v>-503</v>
      </c>
      <c r="K48" s="259"/>
      <c r="L48" s="210">
        <v>496</v>
      </c>
      <c r="M48" s="259"/>
      <c r="N48" s="210">
        <v>64</v>
      </c>
      <c r="O48" s="259"/>
      <c r="P48" s="210">
        <v>-1098</v>
      </c>
      <c r="Q48" s="259"/>
      <c r="R48" s="210">
        <v>-1041</v>
      </c>
      <c r="S48" s="210"/>
      <c r="T48" s="210">
        <v>16</v>
      </c>
      <c r="U48" s="210"/>
      <c r="V48" s="210">
        <v>-433</v>
      </c>
      <c r="W48" s="210"/>
      <c r="X48" s="210">
        <v>-4</v>
      </c>
      <c r="Y48" s="259"/>
      <c r="Z48" s="210">
        <v>-734</v>
      </c>
      <c r="AA48" s="259"/>
      <c r="AB48" s="210">
        <v>-1155</v>
      </c>
      <c r="AC48" s="210"/>
      <c r="AD48" s="210">
        <v>733</v>
      </c>
      <c r="AE48" s="210"/>
      <c r="AF48" s="210">
        <v>-469</v>
      </c>
      <c r="AG48" s="210"/>
      <c r="AH48" s="210">
        <v>5</v>
      </c>
      <c r="AI48" s="210"/>
      <c r="AJ48" s="210">
        <v>-136</v>
      </c>
      <c r="AK48" s="210"/>
      <c r="AL48" s="210">
        <v>133</v>
      </c>
      <c r="AM48" s="210"/>
      <c r="AN48" s="210">
        <v>3</v>
      </c>
      <c r="AO48" s="210"/>
      <c r="AP48" s="210">
        <v>-591</v>
      </c>
      <c r="AQ48" s="210"/>
      <c r="AR48" s="210">
        <v>1933</v>
      </c>
      <c r="AS48" s="210"/>
      <c r="AT48" s="210">
        <v>28</v>
      </c>
      <c r="AU48" s="210"/>
      <c r="AV48" s="210">
        <v>1373</v>
      </c>
      <c r="AW48" s="210"/>
      <c r="AX48" s="210">
        <v>107</v>
      </c>
      <c r="AY48" s="210"/>
      <c r="AZ48" s="210">
        <v>-477</v>
      </c>
      <c r="BA48" s="210"/>
      <c r="BB48" s="210">
        <v>370</v>
      </c>
      <c r="BC48" s="210"/>
      <c r="BD48" s="210">
        <v>23</v>
      </c>
      <c r="BE48" s="210"/>
      <c r="BF48" s="210">
        <v>23</v>
      </c>
      <c r="BG48" s="210"/>
      <c r="BH48" s="210">
        <v>68</v>
      </c>
      <c r="BI48" s="210"/>
      <c r="BJ48" s="210">
        <v>-610</v>
      </c>
      <c r="BK48" s="210"/>
      <c r="BL48" s="210">
        <v>-108</v>
      </c>
      <c r="BM48" s="210"/>
      <c r="BN48" s="210">
        <v>-26</v>
      </c>
      <c r="BO48" s="210"/>
      <c r="BP48" s="282">
        <v>-676</v>
      </c>
    </row>
    <row r="49" spans="2:68" x14ac:dyDescent="0.2">
      <c r="B49" s="89" t="s">
        <v>109</v>
      </c>
      <c r="C49" s="89"/>
      <c r="D49" s="90">
        <v>-149</v>
      </c>
      <c r="E49" s="90"/>
      <c r="F49" s="90">
        <v>-8</v>
      </c>
      <c r="G49" s="175"/>
      <c r="H49" s="175">
        <v>20</v>
      </c>
      <c r="I49" s="173"/>
      <c r="J49" s="297">
        <v>0</v>
      </c>
      <c r="K49" s="298"/>
      <c r="L49" s="297">
        <v>113</v>
      </c>
      <c r="M49" s="298"/>
      <c r="N49" s="297">
        <v>272</v>
      </c>
      <c r="O49" s="298"/>
      <c r="P49" s="297">
        <v>33</v>
      </c>
      <c r="Q49" s="298"/>
      <c r="R49" s="297">
        <v>418</v>
      </c>
      <c r="S49" s="297"/>
      <c r="T49" s="297">
        <v>0</v>
      </c>
      <c r="U49" s="297"/>
      <c r="V49" s="297">
        <v>0</v>
      </c>
      <c r="W49" s="297"/>
      <c r="X49" s="297">
        <v>0</v>
      </c>
      <c r="Y49" s="298"/>
      <c r="Z49" s="297">
        <v>0</v>
      </c>
      <c r="AA49" s="298"/>
      <c r="AB49" s="297">
        <v>0</v>
      </c>
      <c r="AC49" s="297"/>
      <c r="AD49" s="297">
        <v>0</v>
      </c>
      <c r="AE49" s="297"/>
      <c r="AF49" s="297">
        <v>0</v>
      </c>
      <c r="AG49" s="297"/>
      <c r="AH49" s="297">
        <v>0</v>
      </c>
      <c r="AI49" s="297"/>
      <c r="AJ49" s="297">
        <v>0</v>
      </c>
      <c r="AK49" s="297"/>
      <c r="AL49" s="297">
        <v>0</v>
      </c>
      <c r="AM49" s="297"/>
      <c r="AN49" s="297">
        <v>0</v>
      </c>
      <c r="AO49" s="297"/>
      <c r="AP49" s="297">
        <v>0</v>
      </c>
      <c r="AQ49" s="297"/>
      <c r="AR49" s="297">
        <v>0</v>
      </c>
      <c r="AS49" s="297"/>
      <c r="AT49" s="297">
        <v>0</v>
      </c>
      <c r="AU49" s="297"/>
      <c r="AV49" s="297">
        <v>0</v>
      </c>
      <c r="AW49" s="297"/>
      <c r="AX49" s="297">
        <v>0</v>
      </c>
      <c r="AY49" s="297"/>
      <c r="AZ49" s="297">
        <v>0</v>
      </c>
      <c r="BA49" s="297"/>
      <c r="BB49" s="297">
        <v>0</v>
      </c>
      <c r="BC49" s="297"/>
      <c r="BD49" s="297">
        <v>0</v>
      </c>
      <c r="BE49" s="297"/>
      <c r="BF49" s="297">
        <v>0</v>
      </c>
      <c r="BG49" s="297"/>
      <c r="BH49" s="297">
        <v>0</v>
      </c>
      <c r="BI49" s="297"/>
      <c r="BJ49" s="297">
        <v>0</v>
      </c>
      <c r="BK49" s="297"/>
      <c r="BL49" s="297">
        <v>0</v>
      </c>
      <c r="BM49" s="297"/>
      <c r="BN49" s="297">
        <v>0</v>
      </c>
      <c r="BO49" s="297"/>
      <c r="BP49" s="344">
        <v>0</v>
      </c>
    </row>
    <row r="50" spans="2:68" x14ac:dyDescent="0.2">
      <c r="B50" s="37"/>
      <c r="C50" s="37"/>
      <c r="D50" s="52"/>
      <c r="E50" s="52"/>
      <c r="F50" s="52"/>
      <c r="G50" s="120"/>
      <c r="H50" s="120"/>
      <c r="I50" s="157"/>
      <c r="J50" s="198"/>
      <c r="K50" s="226"/>
      <c r="L50" s="198"/>
      <c r="M50" s="226"/>
      <c r="N50" s="198"/>
      <c r="O50" s="226"/>
      <c r="P50" s="198"/>
      <c r="Q50" s="226"/>
      <c r="R50" s="198"/>
      <c r="S50" s="198"/>
      <c r="T50" s="198"/>
      <c r="U50" s="198"/>
      <c r="V50" s="198"/>
      <c r="W50" s="198"/>
      <c r="X50" s="198"/>
      <c r="Y50" s="226"/>
      <c r="Z50" s="198"/>
      <c r="AA50" s="226"/>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269"/>
    </row>
    <row r="51" spans="2:68" ht="15" x14ac:dyDescent="0.25">
      <c r="B51" s="9" t="s">
        <v>110</v>
      </c>
      <c r="C51" s="10"/>
      <c r="D51" s="26">
        <v>-377</v>
      </c>
      <c r="E51" s="36"/>
      <c r="F51" s="26">
        <v>-636</v>
      </c>
      <c r="G51" s="186"/>
      <c r="H51" s="178">
        <v>-468</v>
      </c>
      <c r="I51" s="161"/>
      <c r="J51" s="210">
        <v>-503</v>
      </c>
      <c r="K51" s="284"/>
      <c r="L51" s="210">
        <v>609</v>
      </c>
      <c r="M51" s="284"/>
      <c r="N51" s="210">
        <v>336</v>
      </c>
      <c r="O51" s="284"/>
      <c r="P51" s="210">
        <v>-1065</v>
      </c>
      <c r="Q51" s="284"/>
      <c r="R51" s="210">
        <v>-623</v>
      </c>
      <c r="S51" s="235"/>
      <c r="T51" s="210">
        <v>16</v>
      </c>
      <c r="U51" s="235"/>
      <c r="V51" s="210">
        <v>-433</v>
      </c>
      <c r="W51" s="235"/>
      <c r="X51" s="210">
        <v>-4</v>
      </c>
      <c r="Y51" s="284"/>
      <c r="Z51" s="210">
        <v>-734</v>
      </c>
      <c r="AA51" s="284"/>
      <c r="AB51" s="210">
        <v>-1155</v>
      </c>
      <c r="AC51" s="235"/>
      <c r="AD51" s="210">
        <v>733</v>
      </c>
      <c r="AE51" s="235"/>
      <c r="AF51" s="210">
        <v>-469</v>
      </c>
      <c r="AG51" s="235"/>
      <c r="AH51" s="210">
        <v>5</v>
      </c>
      <c r="AI51" s="235"/>
      <c r="AJ51" s="210">
        <v>-136</v>
      </c>
      <c r="AK51" s="235"/>
      <c r="AL51" s="210">
        <v>133</v>
      </c>
      <c r="AM51" s="235"/>
      <c r="AN51" s="210">
        <v>3</v>
      </c>
      <c r="AO51" s="235"/>
      <c r="AP51" s="210">
        <v>-591</v>
      </c>
      <c r="AQ51" s="210"/>
      <c r="AR51" s="210">
        <v>1933</v>
      </c>
      <c r="AS51" s="210"/>
      <c r="AT51" s="210">
        <v>28</v>
      </c>
      <c r="AU51" s="210"/>
      <c r="AV51" s="210">
        <v>1373</v>
      </c>
      <c r="AW51" s="210"/>
      <c r="AX51" s="210">
        <v>107</v>
      </c>
      <c r="AY51" s="210"/>
      <c r="AZ51" s="210">
        <v>-477</v>
      </c>
      <c r="BA51" s="210"/>
      <c r="BB51" s="210">
        <v>370</v>
      </c>
      <c r="BC51" s="210"/>
      <c r="BD51" s="210">
        <v>23</v>
      </c>
      <c r="BE51" s="210"/>
      <c r="BF51" s="210">
        <v>23</v>
      </c>
      <c r="BG51" s="210"/>
      <c r="BH51" s="210">
        <v>68</v>
      </c>
      <c r="BI51" s="210"/>
      <c r="BJ51" s="210">
        <v>-610</v>
      </c>
      <c r="BK51" s="210"/>
      <c r="BL51" s="210">
        <v>-108</v>
      </c>
      <c r="BM51" s="210"/>
      <c r="BN51" s="210">
        <v>-26</v>
      </c>
      <c r="BO51" s="210"/>
      <c r="BP51" s="282">
        <v>-676</v>
      </c>
    </row>
    <row r="52" spans="2:68" x14ac:dyDescent="0.2">
      <c r="D52" s="21"/>
      <c r="E52" s="21"/>
      <c r="F52" s="21"/>
      <c r="G52" s="122"/>
      <c r="H52" s="122"/>
      <c r="I52" s="145"/>
      <c r="J52" s="198"/>
      <c r="K52" s="264"/>
      <c r="L52" s="198"/>
      <c r="M52" s="264"/>
      <c r="N52" s="198"/>
      <c r="O52" s="264"/>
      <c r="P52" s="198"/>
      <c r="Q52" s="264"/>
      <c r="R52" s="198"/>
      <c r="S52" s="264"/>
      <c r="T52" s="198"/>
      <c r="U52" s="264"/>
      <c r="V52" s="198"/>
      <c r="W52" s="264"/>
      <c r="X52" s="198"/>
      <c r="Y52" s="264"/>
      <c r="Z52" s="198"/>
      <c r="AA52" s="264"/>
      <c r="AB52" s="198"/>
      <c r="AC52" s="264"/>
      <c r="AD52" s="198"/>
      <c r="AE52" s="264"/>
      <c r="AF52" s="198"/>
      <c r="AG52" s="264"/>
      <c r="AH52" s="198"/>
      <c r="AI52" s="264"/>
      <c r="AJ52" s="198"/>
      <c r="AK52" s="264"/>
      <c r="AL52" s="198"/>
      <c r="AM52" s="264"/>
      <c r="AN52" s="198"/>
      <c r="AO52" s="264"/>
      <c r="AP52" s="198"/>
      <c r="AQ52" s="264"/>
      <c r="AR52" s="198"/>
      <c r="AS52" s="264"/>
      <c r="AT52" s="198"/>
      <c r="AU52" s="264"/>
      <c r="AV52" s="198"/>
      <c r="AW52" s="264"/>
      <c r="AX52" s="198"/>
      <c r="AY52" s="264"/>
      <c r="AZ52" s="198"/>
      <c r="BA52" s="264"/>
      <c r="BB52" s="198"/>
      <c r="BC52" s="198"/>
      <c r="BD52" s="198"/>
      <c r="BE52" s="264"/>
      <c r="BF52" s="198"/>
      <c r="BG52" s="264"/>
      <c r="BH52" s="198"/>
      <c r="BI52" s="264"/>
      <c r="BJ52" s="198"/>
      <c r="BK52" s="264"/>
      <c r="BL52" s="198"/>
      <c r="BM52" s="198"/>
      <c r="BN52" s="198"/>
      <c r="BO52" s="264"/>
      <c r="BP52" s="269"/>
    </row>
    <row r="53" spans="2:68" ht="15.75" thickBot="1" x14ac:dyDescent="0.3">
      <c r="B53" s="11" t="s">
        <v>49</v>
      </c>
      <c r="C53" s="12"/>
      <c r="D53" s="33">
        <v>426</v>
      </c>
      <c r="E53" s="33"/>
      <c r="F53" s="33">
        <v>75</v>
      </c>
      <c r="G53" s="179"/>
      <c r="H53" s="179">
        <v>-669</v>
      </c>
      <c r="I53" s="163"/>
      <c r="J53" s="302">
        <v>-162</v>
      </c>
      <c r="K53" s="303"/>
      <c r="L53" s="302">
        <v>276</v>
      </c>
      <c r="M53" s="303"/>
      <c r="N53" s="302">
        <v>1533</v>
      </c>
      <c r="O53" s="303"/>
      <c r="P53" s="302">
        <v>-852</v>
      </c>
      <c r="Q53" s="303"/>
      <c r="R53" s="302">
        <v>795</v>
      </c>
      <c r="S53" s="302"/>
      <c r="T53" s="302">
        <v>47</v>
      </c>
      <c r="U53" s="302"/>
      <c r="V53" s="302">
        <v>-742</v>
      </c>
      <c r="W53" s="302"/>
      <c r="X53" s="302">
        <v>602</v>
      </c>
      <c r="Y53" s="303"/>
      <c r="Z53" s="302">
        <v>-572</v>
      </c>
      <c r="AA53" s="303"/>
      <c r="AB53" s="302">
        <v>-665</v>
      </c>
      <c r="AC53" s="302"/>
      <c r="AD53" s="302">
        <v>674</v>
      </c>
      <c r="AE53" s="302"/>
      <c r="AF53" s="302">
        <v>170</v>
      </c>
      <c r="AG53" s="302"/>
      <c r="AH53" s="302">
        <v>577</v>
      </c>
      <c r="AI53" s="302"/>
      <c r="AJ53" s="302">
        <v>23</v>
      </c>
      <c r="AK53" s="302"/>
      <c r="AL53" s="302">
        <v>1444</v>
      </c>
      <c r="AM53" s="302"/>
      <c r="AN53" s="302">
        <v>105</v>
      </c>
      <c r="AO53" s="302"/>
      <c r="AP53" s="302">
        <v>-311</v>
      </c>
      <c r="AQ53" s="302"/>
      <c r="AR53" s="302">
        <v>2182</v>
      </c>
      <c r="AS53" s="302"/>
      <c r="AT53" s="302">
        <v>283</v>
      </c>
      <c r="AU53" s="302"/>
      <c r="AV53" s="302">
        <v>2259</v>
      </c>
      <c r="AW53" s="302"/>
      <c r="AX53" s="302">
        <v>-3351</v>
      </c>
      <c r="AY53" s="302"/>
      <c r="AZ53" s="302">
        <v>-747</v>
      </c>
      <c r="BA53" s="302"/>
      <c r="BB53" s="302">
        <v>312</v>
      </c>
      <c r="BC53" s="302"/>
      <c r="BD53" s="302">
        <v>179</v>
      </c>
      <c r="BE53" s="302"/>
      <c r="BF53" s="302">
        <v>-3607</v>
      </c>
      <c r="BG53" s="302"/>
      <c r="BH53" s="302">
        <v>130</v>
      </c>
      <c r="BI53" s="302"/>
      <c r="BJ53" s="302">
        <v>-589</v>
      </c>
      <c r="BK53" s="302"/>
      <c r="BL53" s="302">
        <v>176</v>
      </c>
      <c r="BM53" s="302"/>
      <c r="BN53" s="302">
        <v>269</v>
      </c>
      <c r="BO53" s="302"/>
      <c r="BP53" s="333">
        <v>-14</v>
      </c>
    </row>
    <row r="54" spans="2:68" ht="15" thickTop="1" x14ac:dyDescent="0.2">
      <c r="D54" s="21"/>
      <c r="E54" s="21"/>
      <c r="F54" s="21"/>
      <c r="G54" s="122"/>
      <c r="H54" s="122"/>
      <c r="I54" s="145"/>
      <c r="J54" s="198"/>
      <c r="K54" s="264"/>
      <c r="L54" s="198"/>
      <c r="M54" s="264"/>
      <c r="N54" s="198"/>
      <c r="O54" s="264"/>
      <c r="P54" s="198"/>
      <c r="Q54" s="264"/>
      <c r="R54" s="198"/>
      <c r="S54" s="209"/>
      <c r="T54" s="198"/>
      <c r="U54" s="209"/>
      <c r="V54" s="198"/>
      <c r="W54" s="209"/>
      <c r="X54" s="198"/>
      <c r="Y54" s="264"/>
      <c r="Z54" s="198"/>
      <c r="AA54" s="264"/>
      <c r="AB54" s="198"/>
      <c r="AC54" s="209"/>
      <c r="AD54" s="198"/>
      <c r="AE54" s="209"/>
      <c r="AF54" s="198"/>
      <c r="AG54" s="209"/>
      <c r="AH54" s="198"/>
      <c r="AI54" s="209"/>
      <c r="AJ54" s="198"/>
      <c r="AK54" s="209"/>
      <c r="AL54" s="198"/>
      <c r="AM54" s="209"/>
      <c r="AN54" s="198"/>
      <c r="AO54" s="209"/>
      <c r="AP54" s="198"/>
      <c r="AQ54" s="209"/>
      <c r="AR54" s="198"/>
      <c r="AS54" s="209"/>
      <c r="AT54" s="198"/>
      <c r="AU54" s="209"/>
      <c r="AV54" s="198"/>
      <c r="AW54" s="209"/>
      <c r="AX54" s="198"/>
      <c r="AY54" s="209"/>
      <c r="AZ54" s="198"/>
      <c r="BA54" s="209"/>
      <c r="BB54" s="198"/>
      <c r="BC54" s="198"/>
      <c r="BD54" s="198"/>
      <c r="BE54" s="209"/>
      <c r="BF54" s="198"/>
      <c r="BG54" s="209"/>
      <c r="BH54" s="198"/>
      <c r="BI54" s="209"/>
      <c r="BJ54" s="198"/>
      <c r="BK54" s="209"/>
      <c r="BL54" s="198"/>
      <c r="BM54" s="198"/>
      <c r="BN54" s="198"/>
      <c r="BO54" s="209"/>
      <c r="BP54" s="269"/>
    </row>
    <row r="55" spans="2:68" ht="15" x14ac:dyDescent="0.25">
      <c r="B55" s="74" t="s">
        <v>120</v>
      </c>
      <c r="C55" s="53"/>
      <c r="D55" s="77">
        <v>885</v>
      </c>
      <c r="E55" s="77"/>
      <c r="F55" s="77">
        <v>1351</v>
      </c>
      <c r="G55" s="180"/>
      <c r="H55" s="180">
        <v>1411</v>
      </c>
      <c r="I55" s="158"/>
      <c r="J55" s="304">
        <v>793</v>
      </c>
      <c r="K55" s="305"/>
      <c r="L55" s="304">
        <v>638</v>
      </c>
      <c r="M55" s="305"/>
      <c r="N55" s="304">
        <v>903</v>
      </c>
      <c r="O55" s="305"/>
      <c r="P55" s="304">
        <v>2429</v>
      </c>
      <c r="Q55" s="305"/>
      <c r="R55" s="304">
        <v>793</v>
      </c>
      <c r="S55" s="304"/>
      <c r="T55" s="304">
        <v>1572</v>
      </c>
      <c r="U55" s="304"/>
      <c r="V55" s="304">
        <v>1618</v>
      </c>
      <c r="W55" s="304"/>
      <c r="X55" s="304">
        <v>881</v>
      </c>
      <c r="Y55" s="305"/>
      <c r="Z55" s="304">
        <v>1495</v>
      </c>
      <c r="AA55" s="305"/>
      <c r="AB55" s="304">
        <v>1572</v>
      </c>
      <c r="AC55" s="304"/>
      <c r="AD55" s="304">
        <v>921</v>
      </c>
      <c r="AE55" s="304"/>
      <c r="AF55" s="304">
        <v>1614</v>
      </c>
      <c r="AG55" s="304"/>
      <c r="AH55" s="304">
        <v>1778</v>
      </c>
      <c r="AI55" s="304"/>
      <c r="AJ55" s="304">
        <v>2343</v>
      </c>
      <c r="AK55" s="304"/>
      <c r="AL55" s="304">
        <v>921</v>
      </c>
      <c r="AM55" s="304"/>
      <c r="AN55" s="304">
        <v>2368</v>
      </c>
      <c r="AO55" s="304"/>
      <c r="AP55" s="304">
        <v>2466</v>
      </c>
      <c r="AQ55" s="304"/>
      <c r="AR55" s="304">
        <v>2156</v>
      </c>
      <c r="AS55" s="304"/>
      <c r="AT55" s="304">
        <v>4340</v>
      </c>
      <c r="AU55" s="304"/>
      <c r="AV55" s="304">
        <v>2368</v>
      </c>
      <c r="AW55" s="304"/>
      <c r="AX55" s="304">
        <v>4623</v>
      </c>
      <c r="AY55" s="304"/>
      <c r="AZ55" s="304">
        <v>1275</v>
      </c>
      <c r="BA55" s="304"/>
      <c r="BB55" s="304">
        <v>517</v>
      </c>
      <c r="BC55" s="304"/>
      <c r="BD55" s="304">
        <v>823</v>
      </c>
      <c r="BE55" s="304"/>
      <c r="BF55" s="304">
        <v>4623</v>
      </c>
      <c r="BG55" s="304"/>
      <c r="BH55" s="304">
        <v>1004</v>
      </c>
      <c r="BI55" s="304"/>
      <c r="BJ55" s="304">
        <v>1133</v>
      </c>
      <c r="BK55" s="304"/>
      <c r="BL55" s="304">
        <v>543</v>
      </c>
      <c r="BM55" s="304"/>
      <c r="BN55" s="304">
        <v>717</v>
      </c>
      <c r="BO55" s="304"/>
      <c r="BP55" s="346">
        <v>1004</v>
      </c>
    </row>
    <row r="56" spans="2:68" x14ac:dyDescent="0.2">
      <c r="B56" s="1" t="s">
        <v>49</v>
      </c>
      <c r="D56" s="21">
        <v>426</v>
      </c>
      <c r="E56" s="21"/>
      <c r="F56" s="21">
        <v>75</v>
      </c>
      <c r="G56" s="122"/>
      <c r="H56" s="122">
        <v>-669</v>
      </c>
      <c r="I56" s="145"/>
      <c r="J56" s="198">
        <v>-162</v>
      </c>
      <c r="K56" s="264"/>
      <c r="L56" s="198">
        <v>276</v>
      </c>
      <c r="M56" s="264"/>
      <c r="N56" s="198">
        <v>1533</v>
      </c>
      <c r="O56" s="264"/>
      <c r="P56" s="198">
        <v>-852</v>
      </c>
      <c r="Q56" s="264"/>
      <c r="R56" s="198">
        <v>795</v>
      </c>
      <c r="S56" s="209"/>
      <c r="T56" s="198">
        <v>47</v>
      </c>
      <c r="U56" s="209"/>
      <c r="V56" s="198">
        <v>-742</v>
      </c>
      <c r="W56" s="209"/>
      <c r="X56" s="198">
        <v>602</v>
      </c>
      <c r="Y56" s="264"/>
      <c r="Z56" s="198">
        <v>-572</v>
      </c>
      <c r="AA56" s="264"/>
      <c r="AB56" s="198">
        <v>-665</v>
      </c>
      <c r="AC56" s="209"/>
      <c r="AD56" s="198">
        <v>674</v>
      </c>
      <c r="AE56" s="209"/>
      <c r="AF56" s="198">
        <v>170</v>
      </c>
      <c r="AG56" s="209"/>
      <c r="AH56" s="198">
        <v>577</v>
      </c>
      <c r="AI56" s="209"/>
      <c r="AJ56" s="198">
        <v>23</v>
      </c>
      <c r="AK56" s="209"/>
      <c r="AL56" s="198">
        <v>1444</v>
      </c>
      <c r="AM56" s="209"/>
      <c r="AN56" s="198">
        <v>105</v>
      </c>
      <c r="AO56" s="209"/>
      <c r="AP56" s="198">
        <v>-311</v>
      </c>
      <c r="AQ56" s="209"/>
      <c r="AR56" s="198">
        <v>2182</v>
      </c>
      <c r="AS56" s="209"/>
      <c r="AT56" s="198">
        <v>283</v>
      </c>
      <c r="AU56" s="209"/>
      <c r="AV56" s="198">
        <v>2259</v>
      </c>
      <c r="AW56" s="209"/>
      <c r="AX56" s="198">
        <v>-3351</v>
      </c>
      <c r="AY56" s="209"/>
      <c r="AZ56" s="198">
        <v>-747</v>
      </c>
      <c r="BA56" s="209"/>
      <c r="BB56" s="198">
        <v>312</v>
      </c>
      <c r="BC56" s="198"/>
      <c r="BD56" s="198">
        <v>179</v>
      </c>
      <c r="BE56" s="209"/>
      <c r="BF56" s="198">
        <v>-3607</v>
      </c>
      <c r="BG56" s="209"/>
      <c r="BH56" s="198">
        <v>130</v>
      </c>
      <c r="BI56" s="209"/>
      <c r="BJ56" s="198">
        <v>-589</v>
      </c>
      <c r="BK56" s="209"/>
      <c r="BL56" s="198">
        <v>176</v>
      </c>
      <c r="BM56" s="198"/>
      <c r="BN56" s="198">
        <v>269</v>
      </c>
      <c r="BO56" s="209"/>
      <c r="BP56" s="269">
        <v>-14</v>
      </c>
    </row>
    <row r="57" spans="2:68" x14ac:dyDescent="0.2">
      <c r="B57" s="53" t="s">
        <v>50</v>
      </c>
      <c r="C57" s="53"/>
      <c r="D57" s="54">
        <v>40</v>
      </c>
      <c r="E57" s="54"/>
      <c r="F57" s="54">
        <v>-15</v>
      </c>
      <c r="G57" s="124"/>
      <c r="H57" s="124">
        <v>-1</v>
      </c>
      <c r="I57" s="135"/>
      <c r="J57" s="193">
        <v>7</v>
      </c>
      <c r="K57" s="196"/>
      <c r="L57" s="193">
        <v>-11</v>
      </c>
      <c r="M57" s="196"/>
      <c r="N57" s="193">
        <v>-7</v>
      </c>
      <c r="O57" s="196"/>
      <c r="P57" s="193">
        <v>-5</v>
      </c>
      <c r="Q57" s="196"/>
      <c r="R57" s="193">
        <v>-16</v>
      </c>
      <c r="S57" s="193"/>
      <c r="T57" s="193">
        <v>-1</v>
      </c>
      <c r="U57" s="193"/>
      <c r="V57" s="193">
        <v>5</v>
      </c>
      <c r="W57" s="193"/>
      <c r="X57" s="193">
        <v>12</v>
      </c>
      <c r="Y57" s="196"/>
      <c r="Z57" s="193">
        <v>-2</v>
      </c>
      <c r="AA57" s="196"/>
      <c r="AB57" s="193">
        <v>14</v>
      </c>
      <c r="AC57" s="193"/>
      <c r="AD57" s="193">
        <v>19</v>
      </c>
      <c r="AE57" s="193"/>
      <c r="AF57" s="193">
        <v>-6</v>
      </c>
      <c r="AG57" s="193"/>
      <c r="AH57" s="193">
        <v>-12</v>
      </c>
      <c r="AI57" s="193"/>
      <c r="AJ57" s="193">
        <v>2</v>
      </c>
      <c r="AK57" s="193"/>
      <c r="AL57" s="193">
        <v>3</v>
      </c>
      <c r="AM57" s="193"/>
      <c r="AN57" s="193">
        <v>-7</v>
      </c>
      <c r="AO57" s="193"/>
      <c r="AP57" s="193">
        <v>1</v>
      </c>
      <c r="AQ57" s="193"/>
      <c r="AR57" s="193">
        <v>2</v>
      </c>
      <c r="AS57" s="193"/>
      <c r="AT57" s="193">
        <v>0</v>
      </c>
      <c r="AU57" s="193"/>
      <c r="AV57" s="193">
        <v>-4</v>
      </c>
      <c r="AW57" s="193"/>
      <c r="AX57" s="193">
        <v>3</v>
      </c>
      <c r="AY57" s="193"/>
      <c r="AZ57" s="193">
        <v>-11</v>
      </c>
      <c r="BA57" s="193"/>
      <c r="BB57" s="193">
        <v>-6</v>
      </c>
      <c r="BC57" s="193"/>
      <c r="BD57" s="193">
        <v>2</v>
      </c>
      <c r="BE57" s="193"/>
      <c r="BF57" s="193">
        <v>-12</v>
      </c>
      <c r="BG57" s="193"/>
      <c r="BH57" s="193">
        <v>-1</v>
      </c>
      <c r="BI57" s="193"/>
      <c r="BJ57" s="193">
        <v>-1</v>
      </c>
      <c r="BK57" s="193"/>
      <c r="BL57" s="193">
        <v>-2</v>
      </c>
      <c r="BM57" s="193"/>
      <c r="BN57" s="193">
        <v>2</v>
      </c>
      <c r="BO57" s="193"/>
      <c r="BP57" s="272">
        <v>-2</v>
      </c>
    </row>
    <row r="58" spans="2:68" ht="15" x14ac:dyDescent="0.25">
      <c r="B58" s="7" t="s">
        <v>121</v>
      </c>
      <c r="D58" s="32">
        <v>1351</v>
      </c>
      <c r="E58" s="32"/>
      <c r="F58" s="32">
        <v>1411</v>
      </c>
      <c r="G58" s="181"/>
      <c r="H58" s="181">
        <v>741</v>
      </c>
      <c r="I58" s="160"/>
      <c r="J58" s="224">
        <v>638</v>
      </c>
      <c r="K58" s="306"/>
      <c r="L58" s="224">
        <v>903</v>
      </c>
      <c r="M58" s="306"/>
      <c r="N58" s="224">
        <v>2429</v>
      </c>
      <c r="O58" s="306"/>
      <c r="P58" s="224">
        <v>1572</v>
      </c>
      <c r="Q58" s="306"/>
      <c r="R58" s="224">
        <v>1572</v>
      </c>
      <c r="S58" s="234"/>
      <c r="T58" s="224">
        <v>1618</v>
      </c>
      <c r="U58" s="234"/>
      <c r="V58" s="224">
        <v>881</v>
      </c>
      <c r="W58" s="234"/>
      <c r="X58" s="224">
        <v>1495</v>
      </c>
      <c r="Y58" s="306"/>
      <c r="Z58" s="224">
        <v>921</v>
      </c>
      <c r="AA58" s="306"/>
      <c r="AB58" s="224">
        <v>921</v>
      </c>
      <c r="AC58" s="234"/>
      <c r="AD58" s="224">
        <v>1614</v>
      </c>
      <c r="AE58" s="234"/>
      <c r="AF58" s="224">
        <v>1778</v>
      </c>
      <c r="AG58" s="234"/>
      <c r="AH58" s="224">
        <v>2343</v>
      </c>
      <c r="AI58" s="234"/>
      <c r="AJ58" s="224">
        <v>2368</v>
      </c>
      <c r="AK58" s="234"/>
      <c r="AL58" s="224">
        <v>2368</v>
      </c>
      <c r="AM58" s="234"/>
      <c r="AN58" s="224">
        <v>2466</v>
      </c>
      <c r="AO58" s="234"/>
      <c r="AP58" s="224">
        <v>2156</v>
      </c>
      <c r="AQ58" s="234"/>
      <c r="AR58" s="224">
        <v>4340</v>
      </c>
      <c r="AS58" s="234"/>
      <c r="AT58" s="224">
        <v>4623</v>
      </c>
      <c r="AU58" s="234"/>
      <c r="AV58" s="224">
        <v>4623</v>
      </c>
      <c r="AW58" s="234"/>
      <c r="AX58" s="224">
        <v>1275</v>
      </c>
      <c r="AY58" s="234"/>
      <c r="AZ58" s="224">
        <v>517</v>
      </c>
      <c r="BA58" s="234"/>
      <c r="BB58" s="224">
        <v>823</v>
      </c>
      <c r="BC58" s="224"/>
      <c r="BD58" s="224">
        <v>1004</v>
      </c>
      <c r="BE58" s="234"/>
      <c r="BF58" s="224">
        <v>1004</v>
      </c>
      <c r="BG58" s="234"/>
      <c r="BH58" s="224">
        <v>1133</v>
      </c>
      <c r="BI58" s="234"/>
      <c r="BJ58" s="224">
        <v>543</v>
      </c>
      <c r="BK58" s="234"/>
      <c r="BL58" s="224">
        <v>717</v>
      </c>
      <c r="BM58" s="224"/>
      <c r="BN58" s="224">
        <v>988</v>
      </c>
      <c r="BO58" s="234"/>
      <c r="BP58" s="347">
        <v>988</v>
      </c>
    </row>
    <row r="59" spans="2:68" x14ac:dyDescent="0.2">
      <c r="B59" s="53" t="s">
        <v>51</v>
      </c>
      <c r="C59" s="53"/>
      <c r="D59" s="54">
        <v>-248</v>
      </c>
      <c r="E59" s="54"/>
      <c r="F59" s="54">
        <v>-2</v>
      </c>
      <c r="G59" s="124"/>
      <c r="H59" s="124">
        <v>0</v>
      </c>
      <c r="I59" s="135"/>
      <c r="J59" s="193">
        <v>-50</v>
      </c>
      <c r="K59" s="196"/>
      <c r="L59" s="193">
        <v>-1</v>
      </c>
      <c r="M59" s="196"/>
      <c r="N59" s="193">
        <v>0</v>
      </c>
      <c r="O59" s="196"/>
      <c r="P59" s="193">
        <v>-45</v>
      </c>
      <c r="Q59" s="196"/>
      <c r="R59" s="193">
        <v>-45</v>
      </c>
      <c r="S59" s="193"/>
      <c r="T59" s="193">
        <v>-43</v>
      </c>
      <c r="U59" s="193"/>
      <c r="V59" s="193">
        <v>0</v>
      </c>
      <c r="W59" s="193"/>
      <c r="X59" s="193">
        <v>0</v>
      </c>
      <c r="Y59" s="196"/>
      <c r="Z59" s="193">
        <v>0</v>
      </c>
      <c r="AA59" s="196"/>
      <c r="AB59" s="193">
        <v>0</v>
      </c>
      <c r="AC59" s="193"/>
      <c r="AD59" s="193">
        <v>0</v>
      </c>
      <c r="AE59" s="193"/>
      <c r="AF59" s="193">
        <v>-1</v>
      </c>
      <c r="AG59" s="193"/>
      <c r="AH59" s="193">
        <v>-1</v>
      </c>
      <c r="AI59" s="193"/>
      <c r="AJ59" s="193">
        <v>0</v>
      </c>
      <c r="AK59" s="193"/>
      <c r="AL59" s="193">
        <v>0</v>
      </c>
      <c r="AM59" s="193"/>
      <c r="AN59" s="193">
        <v>0</v>
      </c>
      <c r="AO59" s="193"/>
      <c r="AP59" s="193">
        <v>0</v>
      </c>
      <c r="AQ59" s="193"/>
      <c r="AR59" s="193">
        <v>0</v>
      </c>
      <c r="AS59" s="193"/>
      <c r="AT59" s="193">
        <v>0</v>
      </c>
      <c r="AU59" s="193"/>
      <c r="AV59" s="193">
        <v>0</v>
      </c>
      <c r="AW59" s="193"/>
      <c r="AX59" s="193">
        <v>0</v>
      </c>
      <c r="AY59" s="193"/>
      <c r="AZ59" s="193">
        <v>0</v>
      </c>
      <c r="BA59" s="193"/>
      <c r="BB59" s="193">
        <v>0</v>
      </c>
      <c r="BC59" s="193"/>
      <c r="BD59" s="193">
        <v>0</v>
      </c>
      <c r="BE59" s="193"/>
      <c r="BF59" s="193">
        <v>0</v>
      </c>
      <c r="BG59" s="193"/>
      <c r="BH59" s="193">
        <v>0</v>
      </c>
      <c r="BI59" s="193"/>
      <c r="BJ59" s="193">
        <v>0</v>
      </c>
      <c r="BK59" s="193"/>
      <c r="BL59" s="193">
        <v>0</v>
      </c>
      <c r="BM59" s="193"/>
      <c r="BN59" s="193">
        <v>0</v>
      </c>
      <c r="BO59" s="193"/>
      <c r="BP59" s="272">
        <v>0</v>
      </c>
    </row>
    <row r="60" spans="2:68" ht="15.75" thickBot="1" x14ac:dyDescent="0.3">
      <c r="B60" s="91" t="s">
        <v>122</v>
      </c>
      <c r="C60" s="13"/>
      <c r="D60" s="31">
        <v>1103</v>
      </c>
      <c r="E60" s="31"/>
      <c r="F60" s="31">
        <v>1409</v>
      </c>
      <c r="G60" s="182"/>
      <c r="H60" s="182">
        <v>741</v>
      </c>
      <c r="I60" s="162"/>
      <c r="J60" s="265">
        <v>588</v>
      </c>
      <c r="K60" s="307"/>
      <c r="L60" s="265">
        <v>902</v>
      </c>
      <c r="M60" s="307"/>
      <c r="N60" s="265">
        <v>2429</v>
      </c>
      <c r="O60" s="307"/>
      <c r="P60" s="265">
        <v>1527</v>
      </c>
      <c r="Q60" s="307"/>
      <c r="R60" s="265">
        <v>1527</v>
      </c>
      <c r="S60" s="265"/>
      <c r="T60" s="265">
        <v>1575</v>
      </c>
      <c r="U60" s="265"/>
      <c r="V60" s="265">
        <v>881</v>
      </c>
      <c r="W60" s="265"/>
      <c r="X60" s="265">
        <v>1495</v>
      </c>
      <c r="Y60" s="307"/>
      <c r="Z60" s="265">
        <v>921</v>
      </c>
      <c r="AA60" s="307"/>
      <c r="AB60" s="265">
        <v>921</v>
      </c>
      <c r="AC60" s="265"/>
      <c r="AD60" s="265">
        <v>1614</v>
      </c>
      <c r="AE60" s="265"/>
      <c r="AF60" s="265">
        <v>1777</v>
      </c>
      <c r="AG60" s="265"/>
      <c r="AH60" s="265">
        <v>2342</v>
      </c>
      <c r="AI60" s="265"/>
      <c r="AJ60" s="265">
        <v>2368</v>
      </c>
      <c r="AK60" s="265"/>
      <c r="AL60" s="265">
        <v>2368</v>
      </c>
      <c r="AM60" s="265"/>
      <c r="AN60" s="265">
        <v>2466</v>
      </c>
      <c r="AO60" s="265"/>
      <c r="AP60" s="265">
        <v>2156</v>
      </c>
      <c r="AQ60" s="265"/>
      <c r="AR60" s="265">
        <v>4340</v>
      </c>
      <c r="AS60" s="265"/>
      <c r="AT60" s="265">
        <v>4623</v>
      </c>
      <c r="AU60" s="265"/>
      <c r="AV60" s="265">
        <v>4623</v>
      </c>
      <c r="AW60" s="265"/>
      <c r="AX60" s="265">
        <v>1275</v>
      </c>
      <c r="AY60" s="265"/>
      <c r="AZ60" s="265">
        <v>517</v>
      </c>
      <c r="BA60" s="265"/>
      <c r="BB60" s="265">
        <v>823</v>
      </c>
      <c r="BC60" s="265"/>
      <c r="BD60" s="265">
        <v>1004</v>
      </c>
      <c r="BE60" s="265"/>
      <c r="BF60" s="265">
        <v>1004</v>
      </c>
      <c r="BG60" s="265"/>
      <c r="BH60" s="265">
        <v>1133</v>
      </c>
      <c r="BI60" s="265"/>
      <c r="BJ60" s="265">
        <v>543</v>
      </c>
      <c r="BK60" s="265"/>
      <c r="BL60" s="265">
        <v>717</v>
      </c>
      <c r="BM60" s="265"/>
      <c r="BN60" s="265">
        <v>988</v>
      </c>
      <c r="BO60" s="265"/>
      <c r="BP60" s="348">
        <v>988</v>
      </c>
    </row>
    <row r="61" spans="2:68" ht="6" customHeight="1" thickTop="1" x14ac:dyDescent="0.25">
      <c r="B61" s="17"/>
      <c r="C61" s="37"/>
      <c r="D61" s="38"/>
      <c r="E61" s="38"/>
      <c r="F61" s="38"/>
      <c r="G61" s="185"/>
      <c r="H61" s="185"/>
      <c r="I61" s="327"/>
      <c r="J61" s="224"/>
      <c r="K61" s="328"/>
      <c r="L61" s="224"/>
      <c r="M61" s="328"/>
      <c r="N61" s="224"/>
      <c r="O61" s="328"/>
      <c r="P61" s="224"/>
      <c r="Q61" s="328"/>
      <c r="R61" s="224"/>
      <c r="S61" s="224"/>
      <c r="T61" s="224"/>
      <c r="U61" s="224"/>
      <c r="V61" s="224"/>
      <c r="W61" s="224"/>
      <c r="X61" s="224"/>
      <c r="Y61" s="328"/>
      <c r="Z61" s="224"/>
      <c r="AA61" s="328"/>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198"/>
      <c r="BD61" s="224"/>
      <c r="BE61" s="224"/>
      <c r="BF61" s="224"/>
      <c r="BG61" s="224"/>
      <c r="BH61" s="224"/>
      <c r="BI61" s="224"/>
      <c r="BJ61" s="224"/>
      <c r="BK61" s="224"/>
      <c r="BL61" s="224"/>
      <c r="BM61" s="198"/>
      <c r="BN61" s="224"/>
      <c r="BO61" s="224"/>
      <c r="BP61" s="224"/>
    </row>
    <row r="62" spans="2:68" ht="72" customHeight="1" x14ac:dyDescent="0.2">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29"/>
      <c r="AZ62" s="329"/>
      <c r="BA62" s="337"/>
      <c r="BB62" s="387"/>
      <c r="BC62" s="387"/>
      <c r="BD62" s="387"/>
      <c r="BE62" s="350"/>
      <c r="BF62" s="350"/>
      <c r="BH62" s="381"/>
      <c r="BJ62" s="1"/>
      <c r="BL62" s="1"/>
      <c r="BM62" s="387"/>
      <c r="BN62" s="387"/>
      <c r="BO62" s="388"/>
      <c r="BP62" s="388"/>
    </row>
    <row r="63" spans="2:68" x14ac:dyDescent="0.2">
      <c r="N63" s="8"/>
      <c r="R63" s="8"/>
      <c r="AB63" s="8"/>
      <c r="BC63" s="193"/>
      <c r="BM63" s="193"/>
    </row>
    <row r="64" spans="2:68" x14ac:dyDescent="0.2">
      <c r="BC64" s="205"/>
      <c r="BM64" s="205"/>
    </row>
    <row r="65" spans="55:65" x14ac:dyDescent="0.2">
      <c r="BC65" s="205"/>
      <c r="BM65" s="205"/>
    </row>
    <row r="66" spans="55:65" x14ac:dyDescent="0.2">
      <c r="BC66" s="205"/>
      <c r="BM66" s="205"/>
    </row>
    <row r="67" spans="55:65" x14ac:dyDescent="0.2">
      <c r="BC67" s="205"/>
      <c r="BM67" s="205"/>
    </row>
    <row r="68" spans="55:65" x14ac:dyDescent="0.2">
      <c r="BC68" s="205"/>
      <c r="BM68" s="205"/>
    </row>
    <row r="69" spans="55:65" x14ac:dyDescent="0.2">
      <c r="BC69" s="205"/>
      <c r="BM69" s="205"/>
    </row>
    <row r="70" spans="55:65" x14ac:dyDescent="0.2">
      <c r="BC70" s="205"/>
      <c r="BM70" s="205"/>
    </row>
    <row r="71" spans="55:65" x14ac:dyDescent="0.2">
      <c r="BC71" s="205"/>
      <c r="BM71" s="205"/>
    </row>
    <row r="72" spans="55:65" x14ac:dyDescent="0.2">
      <c r="BC72" s="205"/>
      <c r="BM72" s="205"/>
    </row>
    <row r="73" spans="55:65" x14ac:dyDescent="0.2">
      <c r="BC73" s="205"/>
      <c r="BM73" s="205"/>
    </row>
    <row r="74" spans="55:65" x14ac:dyDescent="0.2">
      <c r="BC74" s="205"/>
      <c r="BM74" s="205"/>
    </row>
    <row r="75" spans="55:65" x14ac:dyDescent="0.2">
      <c r="BC75" s="205"/>
      <c r="BM75" s="205"/>
    </row>
    <row r="76" spans="55:65" x14ac:dyDescent="0.2">
      <c r="BC76" s="205"/>
      <c r="BM76" s="205"/>
    </row>
    <row r="77" spans="55:65" x14ac:dyDescent="0.2">
      <c r="BC77" s="205"/>
      <c r="BM77" s="205"/>
    </row>
    <row r="78" spans="55:65" x14ac:dyDescent="0.2">
      <c r="BC78" s="205"/>
      <c r="BM78" s="205"/>
    </row>
    <row r="79" spans="55:65" x14ac:dyDescent="0.2">
      <c r="BC79" s="205"/>
      <c r="BM79" s="205"/>
    </row>
    <row r="80" spans="55:65" x14ac:dyDescent="0.2">
      <c r="BC80" s="205"/>
      <c r="BM80" s="205"/>
    </row>
    <row r="81" spans="55:65" x14ac:dyDescent="0.2">
      <c r="BC81" s="205"/>
      <c r="BM81" s="205"/>
    </row>
    <row r="82" spans="55:65" x14ac:dyDescent="0.2">
      <c r="BC82" s="205"/>
      <c r="BM82" s="205"/>
    </row>
    <row r="83" spans="55:65" x14ac:dyDescent="0.2">
      <c r="BC83" s="205"/>
      <c r="BM83" s="205"/>
    </row>
    <row r="84" spans="55:65" x14ac:dyDescent="0.2">
      <c r="BC84" s="205"/>
      <c r="BM84" s="205"/>
    </row>
    <row r="85" spans="55:65" x14ac:dyDescent="0.2">
      <c r="BC85" s="205"/>
      <c r="BM85" s="205"/>
    </row>
    <row r="86" spans="55:65" x14ac:dyDescent="0.2">
      <c r="BC86" s="205"/>
      <c r="BM86" s="205"/>
    </row>
    <row r="87" spans="55:65" x14ac:dyDescent="0.2">
      <c r="BC87" s="205"/>
      <c r="BM87" s="205"/>
    </row>
    <row r="88" spans="55:65" x14ac:dyDescent="0.2">
      <c r="BC88" s="205"/>
      <c r="BM88" s="205"/>
    </row>
    <row r="89" spans="55:65" x14ac:dyDescent="0.2">
      <c r="BC89" s="205"/>
      <c r="BM89" s="205"/>
    </row>
    <row r="90" spans="55:65" x14ac:dyDescent="0.2">
      <c r="BC90" s="205"/>
      <c r="BM90" s="205"/>
    </row>
    <row r="91" spans="55:65" x14ac:dyDescent="0.2">
      <c r="BC91" s="205"/>
      <c r="BM91" s="205"/>
    </row>
    <row r="92" spans="55:65" x14ac:dyDescent="0.2">
      <c r="BC92" s="205"/>
      <c r="BM92" s="205"/>
    </row>
    <row r="93" spans="55:65" x14ac:dyDescent="0.2">
      <c r="BC93" s="205"/>
      <c r="BM93" s="205"/>
    </row>
    <row r="94" spans="55:65" x14ac:dyDescent="0.2">
      <c r="BC94" s="205"/>
      <c r="BM94" s="205"/>
    </row>
    <row r="95" spans="55:65" x14ac:dyDescent="0.2">
      <c r="BC95" s="205"/>
      <c r="BM95" s="205"/>
    </row>
    <row r="96" spans="55:65" x14ac:dyDescent="0.2">
      <c r="BC96" s="205"/>
      <c r="BM96" s="205"/>
    </row>
    <row r="97" spans="55:65" x14ac:dyDescent="0.2">
      <c r="BC97" s="205"/>
      <c r="BM97" s="205"/>
    </row>
    <row r="98" spans="55:65" x14ac:dyDescent="0.2">
      <c r="BC98" s="205"/>
      <c r="BM98" s="205"/>
    </row>
    <row r="99" spans="55:65" x14ac:dyDescent="0.2">
      <c r="BC99" s="205"/>
      <c r="BM99" s="205"/>
    </row>
    <row r="100" spans="55:65" x14ac:dyDescent="0.2">
      <c r="BC100" s="205"/>
      <c r="BM100" s="205"/>
    </row>
    <row r="101" spans="55:65" x14ac:dyDescent="0.2">
      <c r="BC101" s="205"/>
      <c r="BM101" s="205"/>
    </row>
    <row r="102" spans="55:65" x14ac:dyDescent="0.2">
      <c r="BC102" s="205"/>
      <c r="BM102" s="205"/>
    </row>
    <row r="103" spans="55:65" x14ac:dyDescent="0.2">
      <c r="BC103" s="205"/>
      <c r="BM103" s="205"/>
    </row>
    <row r="104" spans="55:65" x14ac:dyDescent="0.2">
      <c r="BC104" s="205"/>
      <c r="BM104" s="205"/>
    </row>
    <row r="105" spans="55:65" x14ac:dyDescent="0.2">
      <c r="BC105" s="205"/>
      <c r="BM105" s="205"/>
    </row>
    <row r="106" spans="55:65" x14ac:dyDescent="0.2">
      <c r="BC106" s="205"/>
      <c r="BM106" s="205"/>
    </row>
    <row r="107" spans="55:65" x14ac:dyDescent="0.2">
      <c r="BC107" s="205"/>
      <c r="BM107" s="205"/>
    </row>
    <row r="108" spans="55:65" x14ac:dyDescent="0.2">
      <c r="BC108" s="205"/>
      <c r="BM108" s="205"/>
    </row>
    <row r="109" spans="55:65" x14ac:dyDescent="0.2">
      <c r="BC109" s="205"/>
      <c r="BM109" s="205"/>
    </row>
    <row r="110" spans="55:65" x14ac:dyDescent="0.2">
      <c r="BC110" s="205"/>
      <c r="BM110" s="205"/>
    </row>
    <row r="111" spans="55:65" x14ac:dyDescent="0.2">
      <c r="BC111" s="205"/>
      <c r="BM111" s="205"/>
    </row>
    <row r="112" spans="55:65" x14ac:dyDescent="0.2">
      <c r="BC112" s="205"/>
      <c r="BM112" s="205"/>
    </row>
  </sheetData>
  <mergeCells count="1">
    <mergeCell ref="B62:AX62"/>
  </mergeCells>
  <pageMargins left="0.25" right="0.25" top="0.75" bottom="0.75" header="0.3" footer="0.3"/>
  <pageSetup paperSize="9" scale="46" orientation="landscape" r:id="rId1"/>
  <headerFooter scaleWithDoc="0">
    <oddHeader>&amp;L&amp;G</oddHeader>
    <oddFoote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58"/>
  <sheetViews>
    <sheetView showGridLines="0" zoomScale="85" zoomScaleNormal="85" zoomScaleSheetLayoutView="70" zoomScalePageLayoutView="30" workbookViewId="0">
      <pane xSplit="2" topLeftCell="AK1" activePane="topRight" state="frozen"/>
      <selection pane="topRight" activeCell="AY16" sqref="AY16"/>
    </sheetView>
  </sheetViews>
  <sheetFormatPr baseColWidth="10" defaultColWidth="9.140625" defaultRowHeight="14.25" outlineLevelCol="1" x14ac:dyDescent="0.2"/>
  <cols>
    <col min="1" max="1" width="2.7109375" style="1" customWidth="1"/>
    <col min="2" max="2" width="65" style="1" customWidth="1"/>
    <col min="3" max="3" width="3.140625" style="1" hidden="1" customWidth="1"/>
    <col min="4" max="4" width="13.140625" style="1" hidden="1" customWidth="1"/>
    <col min="5" max="5" width="3.140625" style="1" customWidth="1" collapsed="1"/>
    <col min="6" max="6" width="13.140625" style="1" hidden="1" customWidth="1" outlineLevel="1"/>
    <col min="7" max="7" width="3.140625" style="1" hidden="1" customWidth="1" outlineLevel="1"/>
    <col min="8" max="8" width="13.140625" style="1" customWidth="1" collapsed="1"/>
    <col min="9" max="9" width="3.140625" style="1" customWidth="1"/>
    <col min="10" max="10" width="13.140625" style="1" customWidth="1"/>
    <col min="11" max="11" width="3.140625" style="1" customWidth="1"/>
    <col min="12" max="12" width="13.140625" style="1" hidden="1" customWidth="1"/>
    <col min="13" max="13" width="3.140625" style="1" hidden="1" customWidth="1"/>
    <col min="14" max="14" width="13.140625" style="1" hidden="1" customWidth="1"/>
    <col min="15" max="15" width="3.140625" style="1" hidden="1" customWidth="1"/>
    <col min="16" max="16" width="13.140625" style="1" hidden="1" customWidth="1"/>
    <col min="17" max="17" width="3.140625" style="1" hidden="1" customWidth="1"/>
    <col min="18" max="18" width="13.140625" style="1" customWidth="1"/>
    <col min="19" max="19" width="3.140625" style="1" customWidth="1"/>
    <col min="20" max="20" width="13.140625" style="1" hidden="1" customWidth="1"/>
    <col min="21" max="21" width="3.140625" style="1" hidden="1" customWidth="1"/>
    <col min="22" max="22" width="13.140625" style="1" hidden="1" customWidth="1"/>
    <col min="23" max="23" width="3.140625" style="1" hidden="1" customWidth="1"/>
    <col min="24" max="24" width="13.140625" style="1" hidden="1" customWidth="1"/>
    <col min="25" max="25" width="3.140625" style="1" hidden="1" customWidth="1"/>
    <col min="26" max="26" width="13.140625" style="1" customWidth="1"/>
    <col min="27" max="27" width="3.140625" style="1" customWidth="1"/>
    <col min="28" max="28" width="13.140625" style="1" hidden="1" customWidth="1"/>
    <col min="29" max="29" width="3.140625" style="1" hidden="1" customWidth="1"/>
    <col min="30" max="30" width="13.140625" style="1" hidden="1" customWidth="1"/>
    <col min="31" max="31" width="3.140625" style="1" hidden="1" customWidth="1"/>
    <col min="32" max="32" width="13.140625" style="1" hidden="1" customWidth="1"/>
    <col min="33" max="33" width="3.140625" style="1" hidden="1" customWidth="1"/>
    <col min="34" max="34" width="13.140625" style="1" customWidth="1"/>
    <col min="35" max="35" width="3.140625" style="1" customWidth="1"/>
    <col min="36" max="36" width="13.140625" style="1" customWidth="1"/>
    <col min="37" max="37" width="3.140625" style="1" customWidth="1"/>
    <col min="38" max="38" width="13.140625" style="1" customWidth="1"/>
    <col min="39" max="39" width="3.140625" style="1" customWidth="1"/>
    <col min="40" max="40" width="13.140625" style="1" customWidth="1"/>
    <col min="41" max="41" width="3.140625" style="1" customWidth="1"/>
    <col min="42" max="42" width="13.140625" style="1" customWidth="1"/>
    <col min="43" max="43" width="3.140625" style="1" customWidth="1"/>
    <col min="44" max="44" width="13.140625" style="1" customWidth="1"/>
    <col min="45" max="45" width="3.140625" style="1" customWidth="1"/>
    <col min="46" max="46" width="13.140625" style="1" customWidth="1"/>
    <col min="47" max="47" width="3.140625" style="1" customWidth="1"/>
    <col min="48" max="48" width="13.140625" style="1" customWidth="1"/>
    <col min="49" max="49" width="3.140625" style="1" customWidth="1"/>
    <col min="50" max="50" width="13.140625" style="1" customWidth="1"/>
    <col min="51" max="51" width="3.140625" style="1" customWidth="1"/>
    <col min="52" max="52" width="13.140625" style="1" customWidth="1"/>
    <col min="53" max="53" width="7.85546875" style="205" customWidth="1"/>
    <col min="54" max="54" width="3.140625" style="205" customWidth="1"/>
    <col min="55" max="16384" width="9.140625" style="1"/>
  </cols>
  <sheetData>
    <row r="1" spans="2:55" ht="68.25" customHeight="1" x14ac:dyDescent="0.2"/>
    <row r="2" spans="2:55" ht="18" x14ac:dyDescent="0.25">
      <c r="B2" s="39" t="s">
        <v>203</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220"/>
      <c r="BB2" s="220"/>
    </row>
    <row r="3" spans="2:55" ht="6.75" customHeight="1" x14ac:dyDescent="0.2"/>
    <row r="4" spans="2:55" x14ac:dyDescent="0.2">
      <c r="D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21"/>
      <c r="BB4" s="221"/>
    </row>
    <row r="5" spans="2:55" ht="44.25" customHeight="1" x14ac:dyDescent="0.25">
      <c r="B5" s="7" t="s">
        <v>5</v>
      </c>
      <c r="D5" s="66" t="s">
        <v>137</v>
      </c>
      <c r="F5" s="66" t="s">
        <v>134</v>
      </c>
      <c r="G5" s="71"/>
      <c r="H5" s="66" t="s">
        <v>135</v>
      </c>
      <c r="I5" s="72"/>
      <c r="J5" s="66" t="s">
        <v>154</v>
      </c>
      <c r="K5" s="72"/>
      <c r="L5" s="66" t="s">
        <v>142</v>
      </c>
      <c r="M5" s="72"/>
      <c r="N5" s="66" t="s">
        <v>147</v>
      </c>
      <c r="O5" s="72"/>
      <c r="P5" s="66" t="s">
        <v>150</v>
      </c>
      <c r="Q5" s="72"/>
      <c r="R5" s="66" t="s">
        <v>153</v>
      </c>
      <c r="S5" s="72"/>
      <c r="T5" s="66" t="s">
        <v>196</v>
      </c>
      <c r="U5" s="72"/>
      <c r="V5" s="66" t="s">
        <v>202</v>
      </c>
      <c r="W5" s="72"/>
      <c r="X5" s="66" t="s">
        <v>204</v>
      </c>
      <c r="Y5" s="72"/>
      <c r="Z5" s="66" t="s">
        <v>206</v>
      </c>
      <c r="AA5" s="72"/>
      <c r="AB5" s="66" t="s">
        <v>208</v>
      </c>
      <c r="AC5" s="72"/>
      <c r="AD5" s="66" t="s">
        <v>215</v>
      </c>
      <c r="AE5" s="72"/>
      <c r="AF5" s="66" t="s">
        <v>216</v>
      </c>
      <c r="AG5" s="72"/>
      <c r="AH5" s="66" t="s">
        <v>217</v>
      </c>
      <c r="AI5" s="72"/>
      <c r="AJ5" s="66" t="s">
        <v>219</v>
      </c>
      <c r="AK5" s="72"/>
      <c r="AL5" s="66" t="s">
        <v>232</v>
      </c>
      <c r="AM5" s="72"/>
      <c r="AN5" s="66" t="s">
        <v>233</v>
      </c>
      <c r="AO5" s="72"/>
      <c r="AP5" s="66" t="s">
        <v>235</v>
      </c>
      <c r="AQ5" s="72"/>
      <c r="AR5" s="66" t="s">
        <v>243</v>
      </c>
      <c r="AS5" s="72"/>
      <c r="AT5" s="66" t="s">
        <v>245</v>
      </c>
      <c r="AU5" s="72"/>
      <c r="AV5" s="66" t="s">
        <v>246</v>
      </c>
      <c r="AW5" s="72"/>
      <c r="AX5" s="66" t="s">
        <v>249</v>
      </c>
      <c r="AY5" s="72"/>
      <c r="AZ5" s="66" t="s">
        <v>253</v>
      </c>
      <c r="BA5" s="222"/>
      <c r="BB5" s="222"/>
    </row>
    <row r="6" spans="2:55" ht="6.75" customHeight="1" x14ac:dyDescent="0.25">
      <c r="B6" s="7"/>
      <c r="D6" s="72"/>
      <c r="F6" s="72"/>
      <c r="G6" s="71"/>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323"/>
      <c r="BA6" s="223"/>
      <c r="BB6" s="223"/>
    </row>
    <row r="7" spans="2:55" x14ac:dyDescent="0.2">
      <c r="B7" s="53" t="s">
        <v>127</v>
      </c>
      <c r="C7" s="53"/>
      <c r="D7" s="54">
        <v>-2913</v>
      </c>
      <c r="E7" s="53"/>
      <c r="F7" s="54">
        <v>-2657</v>
      </c>
      <c r="G7" s="54"/>
      <c r="H7" s="54">
        <v>-1397</v>
      </c>
      <c r="I7" s="54"/>
      <c r="J7" s="54">
        <v>-627</v>
      </c>
      <c r="K7" s="54"/>
      <c r="L7" s="54">
        <v>-634</v>
      </c>
      <c r="M7" s="54"/>
      <c r="N7" s="54">
        <v>-648</v>
      </c>
      <c r="O7" s="54"/>
      <c r="P7" s="54">
        <v>-665</v>
      </c>
      <c r="Q7" s="54"/>
      <c r="R7" s="54">
        <v>-639</v>
      </c>
      <c r="S7" s="54"/>
      <c r="T7" s="54">
        <v>-1397</v>
      </c>
      <c r="U7" s="54"/>
      <c r="V7" s="54">
        <v>-1393</v>
      </c>
      <c r="W7" s="54"/>
      <c r="X7" s="54">
        <v>-1382</v>
      </c>
      <c r="Y7" s="54"/>
      <c r="Z7" s="54">
        <v>-1361</v>
      </c>
      <c r="AA7" s="54"/>
      <c r="AB7" s="54">
        <v>-1345</v>
      </c>
      <c r="AC7" s="54"/>
      <c r="AD7" s="54">
        <v>-1352</v>
      </c>
      <c r="AE7" s="54"/>
      <c r="AF7" s="54">
        <v>-3241</v>
      </c>
      <c r="AG7" s="54"/>
      <c r="AH7" s="54">
        <v>-3240</v>
      </c>
      <c r="AI7" s="54"/>
      <c r="AJ7" s="54">
        <v>-3221</v>
      </c>
      <c r="AK7" s="54"/>
      <c r="AL7" s="73">
        <v>-3216</v>
      </c>
      <c r="AM7" s="54"/>
      <c r="AN7" s="73">
        <v>-3700</v>
      </c>
      <c r="AO7" s="54"/>
      <c r="AP7" s="73">
        <v>-3694</v>
      </c>
      <c r="AQ7" s="54"/>
      <c r="AR7" s="54">
        <v>-3689</v>
      </c>
      <c r="AS7" s="54"/>
      <c r="AT7" s="54">
        <v>-3686</v>
      </c>
      <c r="AU7" s="54"/>
      <c r="AV7" s="54">
        <v>-3681</v>
      </c>
      <c r="AW7" s="54"/>
      <c r="AX7" s="73">
        <v>-3683</v>
      </c>
      <c r="AY7" s="54"/>
      <c r="AZ7" s="393" t="s">
        <v>236</v>
      </c>
      <c r="BA7" s="198"/>
      <c r="BB7" s="198"/>
    </row>
    <row r="8" spans="2:55" x14ac:dyDescent="0.2">
      <c r="B8" s="1" t="s">
        <v>128</v>
      </c>
      <c r="D8" s="21">
        <v>-260</v>
      </c>
      <c r="F8" s="21">
        <v>-249</v>
      </c>
      <c r="G8" s="21"/>
      <c r="H8" s="21">
        <v>-1437</v>
      </c>
      <c r="I8" s="52"/>
      <c r="J8" s="21">
        <v>-979</v>
      </c>
      <c r="K8" s="52"/>
      <c r="L8" s="21">
        <v>-1013</v>
      </c>
      <c r="M8" s="21"/>
      <c r="N8" s="21">
        <v>-1037</v>
      </c>
      <c r="O8" s="21"/>
      <c r="P8" s="21">
        <v>-1053</v>
      </c>
      <c r="Q8" s="52"/>
      <c r="R8" s="21">
        <v>-290</v>
      </c>
      <c r="S8" s="52"/>
      <c r="T8" s="21">
        <v>-320</v>
      </c>
      <c r="U8" s="52"/>
      <c r="V8" s="21">
        <v>-304</v>
      </c>
      <c r="W8" s="52"/>
      <c r="X8" s="21">
        <v>-300</v>
      </c>
      <c r="Y8" s="52"/>
      <c r="Z8" s="21">
        <v>-194</v>
      </c>
      <c r="AA8" s="52"/>
      <c r="AB8" s="21">
        <v>-213</v>
      </c>
      <c r="AC8" s="52"/>
      <c r="AD8" s="21">
        <v>-229</v>
      </c>
      <c r="AE8" s="52"/>
      <c r="AF8" s="21">
        <v>-292</v>
      </c>
      <c r="AG8" s="52"/>
      <c r="AH8" s="21">
        <v>-307</v>
      </c>
      <c r="AI8" s="52"/>
      <c r="AJ8" s="21">
        <v>-371</v>
      </c>
      <c r="AK8" s="52"/>
      <c r="AL8" s="30">
        <v>-415</v>
      </c>
      <c r="AM8" s="52"/>
      <c r="AN8" s="30">
        <v>-316</v>
      </c>
      <c r="AO8" s="52"/>
      <c r="AP8" s="30">
        <v>-351</v>
      </c>
      <c r="AQ8" s="52"/>
      <c r="AR8" s="21">
        <v>-450</v>
      </c>
      <c r="AS8" s="52"/>
      <c r="AT8" s="21">
        <v>-358</v>
      </c>
      <c r="AU8" s="52"/>
      <c r="AV8" s="21">
        <v>-248</v>
      </c>
      <c r="AW8" s="52"/>
      <c r="AX8" s="30">
        <v>-230</v>
      </c>
      <c r="AY8" s="52"/>
      <c r="AZ8" s="393" t="s">
        <v>236</v>
      </c>
      <c r="BA8" s="198"/>
      <c r="BB8" s="198"/>
    </row>
    <row r="9" spans="2:55" ht="15" x14ac:dyDescent="0.25">
      <c r="B9" s="9" t="s">
        <v>129</v>
      </c>
      <c r="C9" s="9"/>
      <c r="D9" s="34">
        <v>-3173</v>
      </c>
      <c r="E9" s="9"/>
      <c r="F9" s="34">
        <v>-2906</v>
      </c>
      <c r="G9" s="214"/>
      <c r="H9" s="34">
        <v>-2834</v>
      </c>
      <c r="I9" s="9"/>
      <c r="J9" s="34">
        <v>-1606</v>
      </c>
      <c r="K9" s="9"/>
      <c r="L9" s="34">
        <v>-1647</v>
      </c>
      <c r="M9" s="34"/>
      <c r="N9" s="34">
        <v>-1685</v>
      </c>
      <c r="O9" s="34"/>
      <c r="P9" s="34">
        <v>-1718</v>
      </c>
      <c r="Q9" s="9"/>
      <c r="R9" s="34">
        <v>-929</v>
      </c>
      <c r="S9" s="9"/>
      <c r="T9" s="34">
        <v>-1717</v>
      </c>
      <c r="U9" s="9"/>
      <c r="V9" s="34">
        <v>-1697</v>
      </c>
      <c r="W9" s="9"/>
      <c r="X9" s="34">
        <v>-1682</v>
      </c>
      <c r="Y9" s="9"/>
      <c r="Z9" s="34">
        <v>-1555</v>
      </c>
      <c r="AA9" s="9"/>
      <c r="AB9" s="34">
        <v>-1558</v>
      </c>
      <c r="AC9" s="9"/>
      <c r="AD9" s="34">
        <v>-1581</v>
      </c>
      <c r="AE9" s="9"/>
      <c r="AF9" s="34">
        <f>SUM(AF7:AF8)</f>
        <v>-3533</v>
      </c>
      <c r="AG9" s="9"/>
      <c r="AH9" s="34">
        <v>-3547</v>
      </c>
      <c r="AI9" s="9"/>
      <c r="AJ9" s="34">
        <v>-3592</v>
      </c>
      <c r="AK9" s="9"/>
      <c r="AL9" s="75">
        <v>-3631</v>
      </c>
      <c r="AM9" s="9"/>
      <c r="AN9" s="75">
        <v>-4016</v>
      </c>
      <c r="AO9" s="9"/>
      <c r="AP9" s="75">
        <v>-4045</v>
      </c>
      <c r="AQ9" s="9"/>
      <c r="AR9" s="34">
        <v>-4139</v>
      </c>
      <c r="AS9" s="9"/>
      <c r="AT9" s="34">
        <v>-4044</v>
      </c>
      <c r="AU9" s="9"/>
      <c r="AV9" s="34">
        <v>-3929</v>
      </c>
      <c r="AW9" s="9"/>
      <c r="AX9" s="75">
        <v>-3913</v>
      </c>
      <c r="AY9" s="9"/>
      <c r="AZ9" s="282"/>
      <c r="BA9" s="198"/>
      <c r="BB9" s="198"/>
    </row>
    <row r="10" spans="2:55" x14ac:dyDescent="0.2">
      <c r="B10" s="212" t="s">
        <v>130</v>
      </c>
      <c r="C10" s="53"/>
      <c r="D10" s="54">
        <v>1103</v>
      </c>
      <c r="E10" s="53"/>
      <c r="F10" s="54">
        <v>1409</v>
      </c>
      <c r="G10" s="54"/>
      <c r="H10" s="54">
        <v>741</v>
      </c>
      <c r="I10" s="54"/>
      <c r="J10" s="54">
        <v>1527</v>
      </c>
      <c r="K10" s="54"/>
      <c r="L10" s="54">
        <v>1575</v>
      </c>
      <c r="M10" s="54"/>
      <c r="N10" s="54">
        <v>881</v>
      </c>
      <c r="O10" s="54"/>
      <c r="P10" s="54">
        <v>1495</v>
      </c>
      <c r="Q10" s="54"/>
      <c r="R10" s="54">
        <v>921</v>
      </c>
      <c r="S10" s="54"/>
      <c r="T10" s="54">
        <v>1614</v>
      </c>
      <c r="U10" s="54"/>
      <c r="V10" s="54">
        <v>1777</v>
      </c>
      <c r="W10" s="54"/>
      <c r="X10" s="54">
        <v>2342</v>
      </c>
      <c r="Y10" s="54"/>
      <c r="Z10" s="54">
        <v>2368</v>
      </c>
      <c r="AA10" s="54"/>
      <c r="AB10" s="54">
        <v>2466</v>
      </c>
      <c r="AC10" s="54"/>
      <c r="AD10" s="54">
        <v>2156</v>
      </c>
      <c r="AE10" s="54"/>
      <c r="AF10" s="54">
        <v>4340</v>
      </c>
      <c r="AG10" s="54"/>
      <c r="AH10" s="54">
        <v>4623</v>
      </c>
      <c r="AI10" s="54"/>
      <c r="AJ10" s="54">
        <v>1275</v>
      </c>
      <c r="AK10" s="54"/>
      <c r="AL10" s="73">
        <v>517</v>
      </c>
      <c r="AM10" s="54"/>
      <c r="AN10" s="73">
        <v>823</v>
      </c>
      <c r="AO10" s="54"/>
      <c r="AP10" s="73">
        <v>1004</v>
      </c>
      <c r="AQ10" s="54"/>
      <c r="AR10" s="54">
        <v>1133</v>
      </c>
      <c r="AS10" s="54"/>
      <c r="AT10" s="54">
        <v>543</v>
      </c>
      <c r="AU10" s="54"/>
      <c r="AV10" s="54">
        <v>717</v>
      </c>
      <c r="AW10" s="54"/>
      <c r="AX10" s="73">
        <v>988</v>
      </c>
      <c r="AY10" s="54"/>
      <c r="AZ10" s="393" t="s">
        <v>237</v>
      </c>
      <c r="BA10" s="198"/>
      <c r="BB10" s="198"/>
    </row>
    <row r="11" spans="2:55" x14ac:dyDescent="0.2">
      <c r="B11" s="212" t="s">
        <v>131</v>
      </c>
      <c r="D11" s="21">
        <v>388</v>
      </c>
      <c r="F11" s="21">
        <v>649</v>
      </c>
      <c r="G11" s="21"/>
      <c r="H11" s="21">
        <v>928</v>
      </c>
      <c r="I11" s="52"/>
      <c r="J11" s="21">
        <v>635</v>
      </c>
      <c r="K11" s="52"/>
      <c r="L11" s="21">
        <v>639</v>
      </c>
      <c r="M11" s="21"/>
      <c r="N11" s="21">
        <v>642</v>
      </c>
      <c r="O11" s="21"/>
      <c r="P11" s="21">
        <v>630</v>
      </c>
      <c r="Q11" s="52"/>
      <c r="R11" s="21">
        <v>387</v>
      </c>
      <c r="S11" s="52"/>
      <c r="T11" s="21">
        <v>640</v>
      </c>
      <c r="U11" s="52"/>
      <c r="V11" s="21">
        <v>365</v>
      </c>
      <c r="W11" s="52"/>
      <c r="X11" s="21">
        <v>286</v>
      </c>
      <c r="Y11" s="52"/>
      <c r="Z11" s="21">
        <v>262</v>
      </c>
      <c r="AA11" s="52"/>
      <c r="AB11" s="21">
        <v>261</v>
      </c>
      <c r="AC11" s="52"/>
      <c r="AD11" s="21">
        <v>10</v>
      </c>
      <c r="AE11" s="52"/>
      <c r="AF11" s="21">
        <v>11</v>
      </c>
      <c r="AG11" s="52"/>
      <c r="AH11" s="21">
        <v>11</v>
      </c>
      <c r="AI11" s="52"/>
      <c r="AJ11" s="21">
        <v>11</v>
      </c>
      <c r="AK11" s="52"/>
      <c r="AL11" s="30">
        <v>10</v>
      </c>
      <c r="AM11" s="52"/>
      <c r="AN11" s="30">
        <v>9</v>
      </c>
      <c r="AO11" s="52"/>
      <c r="AP11" s="30">
        <v>9</v>
      </c>
      <c r="AQ11" s="52"/>
      <c r="AR11" s="21">
        <v>8</v>
      </c>
      <c r="AS11" s="52"/>
      <c r="AT11" s="21">
        <v>8</v>
      </c>
      <c r="AU11" s="52"/>
      <c r="AV11" s="21">
        <v>8</v>
      </c>
      <c r="AW11" s="52"/>
      <c r="AX11" s="30">
        <v>8</v>
      </c>
      <c r="AY11" s="52"/>
      <c r="AZ11" s="272"/>
      <c r="BA11" s="198"/>
      <c r="BB11" s="198"/>
    </row>
    <row r="12" spans="2:55" x14ac:dyDescent="0.2">
      <c r="B12" s="212" t="s">
        <v>132</v>
      </c>
      <c r="C12" s="53"/>
      <c r="D12" s="54">
        <v>5</v>
      </c>
      <c r="E12" s="53"/>
      <c r="F12" s="54">
        <v>5</v>
      </c>
      <c r="G12" s="54"/>
      <c r="H12" s="54">
        <v>2</v>
      </c>
      <c r="I12" s="54"/>
      <c r="J12" s="54">
        <v>15</v>
      </c>
      <c r="K12" s="54"/>
      <c r="L12" s="54">
        <v>16</v>
      </c>
      <c r="M12" s="54"/>
      <c r="N12" s="54">
        <v>12</v>
      </c>
      <c r="O12" s="54"/>
      <c r="P12" s="54">
        <v>9</v>
      </c>
      <c r="Q12" s="54"/>
      <c r="R12" s="54">
        <v>21</v>
      </c>
      <c r="S12" s="54"/>
      <c r="T12" s="54">
        <v>11</v>
      </c>
      <c r="U12" s="54"/>
      <c r="V12" s="54">
        <v>14</v>
      </c>
      <c r="W12" s="54"/>
      <c r="X12" s="54">
        <v>17</v>
      </c>
      <c r="Y12" s="54"/>
      <c r="Z12" s="54">
        <v>23</v>
      </c>
      <c r="AA12" s="54"/>
      <c r="AB12" s="54">
        <v>8</v>
      </c>
      <c r="AC12" s="54"/>
      <c r="AD12" s="54">
        <v>13</v>
      </c>
      <c r="AE12" s="54"/>
      <c r="AF12" s="54">
        <v>19</v>
      </c>
      <c r="AG12" s="54"/>
      <c r="AH12" s="54">
        <v>24</v>
      </c>
      <c r="AI12" s="54"/>
      <c r="AJ12" s="54">
        <v>18</v>
      </c>
      <c r="AK12" s="54"/>
      <c r="AL12" s="73">
        <v>17</v>
      </c>
      <c r="AM12" s="54"/>
      <c r="AN12" s="73">
        <v>28</v>
      </c>
      <c r="AO12" s="54"/>
      <c r="AP12" s="73">
        <v>9</v>
      </c>
      <c r="AQ12" s="54"/>
      <c r="AR12" s="54">
        <v>14</v>
      </c>
      <c r="AS12" s="54"/>
      <c r="AT12" s="54">
        <v>15</v>
      </c>
      <c r="AU12" s="54"/>
      <c r="AV12" s="54">
        <v>16</v>
      </c>
      <c r="AW12" s="54"/>
      <c r="AX12" s="73">
        <v>10</v>
      </c>
      <c r="AY12" s="54"/>
      <c r="AZ12" s="266"/>
      <c r="BA12" s="198"/>
      <c r="BB12" s="198"/>
    </row>
    <row r="13" spans="2:55" ht="15" x14ac:dyDescent="0.25">
      <c r="B13" s="9" t="s">
        <v>133</v>
      </c>
      <c r="C13" s="9"/>
      <c r="D13" s="34">
        <v>1469</v>
      </c>
      <c r="E13" s="9"/>
      <c r="F13" s="34">
        <v>2063</v>
      </c>
      <c r="G13" s="34"/>
      <c r="H13" s="34">
        <v>1671</v>
      </c>
      <c r="I13" s="9"/>
      <c r="J13" s="34">
        <v>2177</v>
      </c>
      <c r="K13" s="9"/>
      <c r="L13" s="34">
        <v>2230</v>
      </c>
      <c r="M13" s="34"/>
      <c r="N13" s="34">
        <v>1535</v>
      </c>
      <c r="O13" s="34"/>
      <c r="P13" s="34">
        <v>2134</v>
      </c>
      <c r="Q13" s="9"/>
      <c r="R13" s="34">
        <v>1329</v>
      </c>
      <c r="S13" s="9"/>
      <c r="T13" s="34">
        <v>2265</v>
      </c>
      <c r="U13" s="9"/>
      <c r="V13" s="34">
        <v>2156</v>
      </c>
      <c r="W13" s="9"/>
      <c r="X13" s="34">
        <v>2645</v>
      </c>
      <c r="Y13" s="9"/>
      <c r="Z13" s="34">
        <v>2653</v>
      </c>
      <c r="AA13" s="9"/>
      <c r="AB13" s="34">
        <v>2735</v>
      </c>
      <c r="AC13" s="9"/>
      <c r="AD13" s="34">
        <v>2179</v>
      </c>
      <c r="AE13" s="9"/>
      <c r="AF13" s="34">
        <f>SUM(AF10:AF12)</f>
        <v>4370</v>
      </c>
      <c r="AG13" s="9"/>
      <c r="AH13" s="34">
        <v>4658</v>
      </c>
      <c r="AI13" s="9"/>
      <c r="AJ13" s="34">
        <v>1304</v>
      </c>
      <c r="AK13" s="9"/>
      <c r="AL13" s="75">
        <v>544</v>
      </c>
      <c r="AM13" s="9"/>
      <c r="AN13" s="75">
        <v>860</v>
      </c>
      <c r="AO13" s="9"/>
      <c r="AP13" s="75">
        <v>1022</v>
      </c>
      <c r="AQ13" s="9"/>
      <c r="AR13" s="34">
        <v>1155</v>
      </c>
      <c r="AS13" s="9"/>
      <c r="AT13" s="34">
        <v>566</v>
      </c>
      <c r="AU13" s="9"/>
      <c r="AV13" s="34">
        <v>741</v>
      </c>
      <c r="AW13" s="9"/>
      <c r="AX13" s="75">
        <v>1006</v>
      </c>
      <c r="AY13" s="9"/>
      <c r="AZ13" s="229"/>
      <c r="BA13" s="198"/>
      <c r="BB13" s="198"/>
    </row>
    <row r="14" spans="2:55" ht="15" x14ac:dyDescent="0.25">
      <c r="B14" s="53"/>
      <c r="C14" s="53"/>
      <c r="D14" s="77"/>
      <c r="E14" s="53"/>
      <c r="F14" s="77"/>
      <c r="G14" s="77"/>
      <c r="H14" s="77"/>
      <c r="I14" s="77"/>
      <c r="J14" s="77"/>
      <c r="K14" s="77"/>
      <c r="L14" s="77"/>
      <c r="M14" s="233"/>
      <c r="N14" s="77"/>
      <c r="O14" s="233"/>
      <c r="P14" s="77"/>
      <c r="Q14" s="77"/>
      <c r="R14" s="77"/>
      <c r="S14" s="77"/>
      <c r="T14" s="77"/>
      <c r="U14" s="233"/>
      <c r="V14" s="77"/>
      <c r="W14" s="233"/>
      <c r="X14" s="77"/>
      <c r="Y14" s="233"/>
      <c r="Z14" s="77"/>
      <c r="AA14" s="233"/>
      <c r="AB14" s="77"/>
      <c r="AC14" s="233"/>
      <c r="AD14" s="77"/>
      <c r="AE14" s="233"/>
      <c r="AF14" s="77"/>
      <c r="AG14" s="233"/>
      <c r="AH14" s="77"/>
      <c r="AI14" s="233"/>
      <c r="AJ14" s="77"/>
      <c r="AK14" s="233"/>
      <c r="AL14" s="183"/>
      <c r="AM14" s="233"/>
      <c r="AN14" s="183"/>
      <c r="AO14" s="233"/>
      <c r="AP14" s="183"/>
      <c r="AQ14" s="233"/>
      <c r="AR14" s="77"/>
      <c r="AS14" s="233"/>
      <c r="AT14" s="77"/>
      <c r="AU14" s="233"/>
      <c r="AV14" s="77"/>
      <c r="AW14" s="233"/>
      <c r="AX14" s="183"/>
      <c r="AY14" s="233"/>
      <c r="AZ14" s="230"/>
      <c r="BA14" s="198"/>
      <c r="BB14" s="198"/>
    </row>
    <row r="15" spans="2:55" ht="15.75" thickBot="1" x14ac:dyDescent="0.3">
      <c r="B15" s="11" t="s">
        <v>144</v>
      </c>
      <c r="C15" s="11"/>
      <c r="D15" s="33">
        <v>-1677</v>
      </c>
      <c r="E15" s="11"/>
      <c r="F15" s="33">
        <v>-843</v>
      </c>
      <c r="G15" s="33"/>
      <c r="H15" s="33">
        <v>-1163</v>
      </c>
      <c r="I15" s="228"/>
      <c r="J15" s="33">
        <v>571</v>
      </c>
      <c r="K15" s="228"/>
      <c r="L15" s="33">
        <v>583</v>
      </c>
      <c r="M15" s="33"/>
      <c r="N15" s="33">
        <v>-150</v>
      </c>
      <c r="O15" s="33"/>
      <c r="P15" s="33">
        <v>416</v>
      </c>
      <c r="Q15" s="228"/>
      <c r="R15" s="33">
        <v>400</v>
      </c>
      <c r="S15" s="228"/>
      <c r="T15" s="33">
        <v>548</v>
      </c>
      <c r="U15" s="228"/>
      <c r="V15" s="33">
        <v>459</v>
      </c>
      <c r="W15" s="228"/>
      <c r="X15" s="33">
        <v>963</v>
      </c>
      <c r="Y15" s="228"/>
      <c r="Z15" s="33">
        <v>1098</v>
      </c>
      <c r="AA15" s="228"/>
      <c r="AB15" s="33">
        <v>1177</v>
      </c>
      <c r="AC15" s="228"/>
      <c r="AD15" s="33">
        <v>598</v>
      </c>
      <c r="AE15" s="228"/>
      <c r="AF15" s="33">
        <v>837</v>
      </c>
      <c r="AG15" s="228"/>
      <c r="AH15" s="33">
        <v>1111</v>
      </c>
      <c r="AI15" s="228"/>
      <c r="AJ15" s="33">
        <v>-2288</v>
      </c>
      <c r="AK15" s="228"/>
      <c r="AL15" s="336">
        <v>-3087</v>
      </c>
      <c r="AM15" s="228"/>
      <c r="AN15" s="336">
        <v>-3156</v>
      </c>
      <c r="AO15" s="228"/>
      <c r="AP15" s="336">
        <v>-3023</v>
      </c>
      <c r="AQ15" s="228"/>
      <c r="AR15" s="33">
        <v>-2984</v>
      </c>
      <c r="AS15" s="228"/>
      <c r="AT15" s="33">
        <v>-3478</v>
      </c>
      <c r="AU15" s="228"/>
      <c r="AV15" s="33">
        <v>-3188</v>
      </c>
      <c r="AW15" s="228"/>
      <c r="AX15" s="336">
        <v>-2907</v>
      </c>
      <c r="AY15" s="228"/>
      <c r="AZ15" s="231"/>
      <c r="BA15" s="198"/>
      <c r="BB15" s="198"/>
    </row>
    <row r="16" spans="2:55" ht="15" thickTop="1" x14ac:dyDescent="0.2">
      <c r="C16" s="37"/>
      <c r="D16" s="52"/>
      <c r="E16" s="37"/>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198"/>
      <c r="BB16" s="198"/>
      <c r="BC16" s="37"/>
    </row>
    <row r="17" spans="2:55" x14ac:dyDescent="0.2">
      <c r="B17" s="37"/>
      <c r="C17" s="37"/>
      <c r="D17" s="52"/>
      <c r="E17" s="37"/>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198"/>
      <c r="BB17" s="198"/>
      <c r="BC17" s="37"/>
    </row>
    <row r="18" spans="2:55" x14ac:dyDescent="0.2">
      <c r="B18" s="37"/>
      <c r="C18" s="37"/>
      <c r="D18" s="52"/>
      <c r="E18" s="37"/>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198"/>
      <c r="BB18" s="198"/>
      <c r="BC18" s="37"/>
    </row>
    <row r="19" spans="2:55" ht="15" x14ac:dyDescent="0.25">
      <c r="B19" s="37"/>
      <c r="C19" s="37"/>
      <c r="D19" s="52"/>
      <c r="E19" s="37"/>
      <c r="F19" s="52"/>
      <c r="G19" s="52"/>
      <c r="H19" s="38"/>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198"/>
      <c r="BB19" s="198"/>
      <c r="BC19" s="37"/>
    </row>
    <row r="20" spans="2:55" ht="15" x14ac:dyDescent="0.25">
      <c r="B20" s="17"/>
      <c r="C20" s="37"/>
      <c r="D20" s="38"/>
      <c r="E20" s="37"/>
      <c r="F20" s="38"/>
      <c r="G20" s="38"/>
      <c r="H20" s="52"/>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224"/>
      <c r="BB20" s="224"/>
      <c r="BC20" s="37"/>
    </row>
    <row r="21" spans="2:55" x14ac:dyDescent="0.2">
      <c r="B21" s="37"/>
      <c r="C21" s="37"/>
      <c r="D21" s="52"/>
      <c r="E21" s="37"/>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198"/>
      <c r="BB21" s="198"/>
      <c r="BC21" s="37"/>
    </row>
    <row r="22" spans="2:55" x14ac:dyDescent="0.2">
      <c r="B22" s="37"/>
      <c r="C22" s="37"/>
      <c r="D22" s="52"/>
      <c r="E22" s="37"/>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198"/>
      <c r="BB22" s="198"/>
      <c r="BC22" s="37"/>
    </row>
    <row r="23" spans="2:55" ht="15" x14ac:dyDescent="0.25">
      <c r="B23" s="17"/>
      <c r="C23" s="37"/>
      <c r="D23" s="38"/>
      <c r="E23" s="37"/>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224"/>
      <c r="BB23" s="224"/>
      <c r="BC23" s="37"/>
    </row>
    <row r="24" spans="2:55" ht="15" x14ac:dyDescent="0.25">
      <c r="B24" s="37"/>
      <c r="C24" s="37"/>
      <c r="D24" s="52"/>
      <c r="E24" s="37"/>
      <c r="F24" s="52"/>
      <c r="G24" s="52"/>
      <c r="H24" s="38"/>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207"/>
      <c r="BB24" s="198"/>
      <c r="BC24" s="37"/>
    </row>
    <row r="25" spans="2:55" ht="15" x14ac:dyDescent="0.25">
      <c r="B25" s="205"/>
      <c r="C25" s="37"/>
      <c r="D25" s="52"/>
      <c r="E25" s="37"/>
      <c r="F25" s="52"/>
      <c r="G25" s="52"/>
      <c r="H25" s="38"/>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207"/>
      <c r="BB25" s="198"/>
      <c r="BC25" s="37"/>
    </row>
    <row r="26" spans="2:55" x14ac:dyDescent="0.2">
      <c r="B26" s="37"/>
      <c r="C26" s="37"/>
      <c r="D26" s="52"/>
      <c r="E26" s="37"/>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207"/>
      <c r="BB26" s="198"/>
      <c r="BC26" s="37"/>
    </row>
    <row r="27" spans="2:55" x14ac:dyDescent="0.2">
      <c r="B27" s="37"/>
      <c r="C27" s="37"/>
      <c r="D27" s="52"/>
      <c r="E27" s="37"/>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207"/>
      <c r="BB27" s="198"/>
      <c r="BC27" s="37"/>
    </row>
    <row r="28" spans="2:55" x14ac:dyDescent="0.2">
      <c r="B28" s="37"/>
      <c r="C28" s="37"/>
      <c r="D28" s="52"/>
      <c r="E28" s="37"/>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207"/>
      <c r="BB28" s="198"/>
      <c r="BC28" s="37"/>
    </row>
    <row r="29" spans="2:55" x14ac:dyDescent="0.2">
      <c r="B29" s="37"/>
      <c r="C29" s="37"/>
      <c r="D29" s="52"/>
      <c r="E29" s="37"/>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207"/>
      <c r="BB29" s="198"/>
      <c r="BC29" s="37"/>
    </row>
    <row r="30" spans="2:55" x14ac:dyDescent="0.2">
      <c r="B30" s="37"/>
      <c r="C30" s="37"/>
      <c r="D30" s="52"/>
      <c r="E30" s="37"/>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207"/>
      <c r="BB30" s="198"/>
      <c r="BC30" s="37"/>
    </row>
    <row r="31" spans="2:55" x14ac:dyDescent="0.2">
      <c r="B31" s="37"/>
      <c r="C31" s="37"/>
      <c r="D31" s="52"/>
      <c r="E31" s="37"/>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207"/>
      <c r="BB31" s="198"/>
      <c r="BC31" s="37"/>
    </row>
    <row r="32" spans="2:55" ht="15" x14ac:dyDescent="0.25">
      <c r="B32" s="17"/>
      <c r="C32" s="37"/>
      <c r="D32" s="38"/>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225"/>
      <c r="BB32" s="224"/>
      <c r="BC32" s="37"/>
    </row>
    <row r="33" spans="2:55" x14ac:dyDescent="0.2">
      <c r="B33" s="37"/>
      <c r="C33" s="37"/>
      <c r="D33" s="52"/>
      <c r="E33" s="37"/>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207"/>
      <c r="BB33" s="198"/>
      <c r="BC33" s="37"/>
    </row>
    <row r="34" spans="2:55" x14ac:dyDescent="0.2">
      <c r="B34" s="37"/>
      <c r="C34" s="37"/>
      <c r="D34" s="52"/>
      <c r="E34" s="37"/>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207"/>
      <c r="BB34" s="198"/>
      <c r="BC34" s="37"/>
    </row>
    <row r="35" spans="2:55" ht="15" x14ac:dyDescent="0.25">
      <c r="B35" s="17"/>
      <c r="C35" s="37"/>
      <c r="D35" s="52"/>
      <c r="E35" s="37"/>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207"/>
      <c r="BB35" s="198"/>
      <c r="BC35" s="37"/>
    </row>
    <row r="36" spans="2:55" x14ac:dyDescent="0.2">
      <c r="B36" s="37"/>
      <c r="C36" s="37"/>
      <c r="D36" s="52"/>
      <c r="E36" s="37"/>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207"/>
      <c r="BB36" s="226"/>
      <c r="BC36" s="37"/>
    </row>
    <row r="37" spans="2:55" x14ac:dyDescent="0.2">
      <c r="B37" s="37"/>
      <c r="C37" s="37"/>
      <c r="D37" s="52"/>
      <c r="E37" s="37"/>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207"/>
      <c r="BB37" s="198"/>
      <c r="BC37" s="37"/>
    </row>
    <row r="38" spans="2:55" ht="6" customHeight="1" x14ac:dyDescent="0.2">
      <c r="B38" s="37"/>
      <c r="C38" s="37"/>
      <c r="D38" s="52"/>
      <c r="E38" s="37"/>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207"/>
      <c r="BB38" s="198"/>
      <c r="BC38" s="37"/>
    </row>
    <row r="39" spans="2:55" x14ac:dyDescent="0.2">
      <c r="B39" s="37"/>
      <c r="C39" s="37"/>
      <c r="D39" s="52"/>
      <c r="E39" s="37"/>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207"/>
      <c r="BB39" s="198"/>
      <c r="BC39" s="37"/>
    </row>
    <row r="40" spans="2:55" x14ac:dyDescent="0.2">
      <c r="B40" s="37"/>
      <c r="C40" s="37"/>
      <c r="D40" s="52"/>
      <c r="E40" s="37"/>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207"/>
      <c r="BB40" s="198"/>
      <c r="BC40" s="37"/>
    </row>
    <row r="41" spans="2:55" x14ac:dyDescent="0.2">
      <c r="B41" s="37"/>
      <c r="C41" s="37"/>
      <c r="D41" s="52"/>
      <c r="E41" s="37"/>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207"/>
      <c r="BB41" s="198"/>
      <c r="BC41" s="37"/>
    </row>
    <row r="42" spans="2:55" x14ac:dyDescent="0.2">
      <c r="B42" s="37"/>
      <c r="C42" s="37"/>
      <c r="D42" s="52"/>
      <c r="E42" s="37"/>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207"/>
      <c r="BB42" s="198"/>
      <c r="BC42" s="37"/>
    </row>
    <row r="43" spans="2:55" x14ac:dyDescent="0.2">
      <c r="B43" s="37"/>
      <c r="C43" s="37"/>
      <c r="D43" s="52"/>
      <c r="E43" s="37"/>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207"/>
      <c r="BB43" s="198"/>
      <c r="BC43" s="37"/>
    </row>
    <row r="44" spans="2:55" ht="15" x14ac:dyDescent="0.25">
      <c r="B44" s="17"/>
      <c r="C44" s="37"/>
      <c r="D44" s="38"/>
      <c r="E44" s="37"/>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5"/>
      <c r="BB44" s="224"/>
      <c r="BC44" s="37"/>
    </row>
    <row r="45" spans="2:55" x14ac:dyDescent="0.2">
      <c r="B45" s="37"/>
      <c r="C45" s="37"/>
      <c r="D45" s="52"/>
      <c r="E45" s="37"/>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207"/>
      <c r="BB45" s="198"/>
      <c r="BC45" s="37"/>
    </row>
    <row r="46" spans="2:55" x14ac:dyDescent="0.2">
      <c r="B46" s="37"/>
      <c r="C46" s="37"/>
      <c r="D46" s="52"/>
      <c r="E46" s="37"/>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207"/>
      <c r="BB46" s="198"/>
      <c r="BC46" s="37"/>
    </row>
    <row r="47" spans="2:55" ht="15" x14ac:dyDescent="0.25">
      <c r="B47" s="17"/>
      <c r="C47" s="37"/>
      <c r="D47" s="18"/>
      <c r="E47" s="37"/>
      <c r="F47" s="18"/>
      <c r="G47" s="52"/>
      <c r="H47" s="18"/>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18"/>
      <c r="BA47" s="227"/>
      <c r="BB47" s="198"/>
      <c r="BC47" s="37"/>
    </row>
    <row r="48" spans="2:55" x14ac:dyDescent="0.2">
      <c r="B48" s="37"/>
      <c r="C48" s="37"/>
      <c r="D48" s="52"/>
      <c r="E48" s="37"/>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207"/>
      <c r="BB48" s="198"/>
      <c r="BC48" s="37"/>
    </row>
    <row r="49" spans="2:55" ht="15" x14ac:dyDescent="0.25">
      <c r="B49" s="17"/>
      <c r="C49" s="37"/>
      <c r="D49" s="38"/>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225"/>
      <c r="BB49" s="224"/>
      <c r="BC49" s="37"/>
    </row>
    <row r="50" spans="2:55" x14ac:dyDescent="0.2">
      <c r="B50" s="37"/>
      <c r="C50" s="37"/>
      <c r="D50" s="52"/>
      <c r="E50" s="37"/>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207"/>
      <c r="BB50" s="226"/>
      <c r="BC50" s="37"/>
    </row>
    <row r="51" spans="2:55" ht="15" x14ac:dyDescent="0.25">
      <c r="B51" s="17"/>
      <c r="C51" s="37"/>
      <c r="D51" s="38"/>
      <c r="E51" s="37"/>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225"/>
      <c r="BB51" s="224"/>
      <c r="BC51" s="37"/>
    </row>
    <row r="52" spans="2:55" x14ac:dyDescent="0.2">
      <c r="B52" s="37"/>
      <c r="C52" s="37"/>
      <c r="D52" s="52"/>
      <c r="E52" s="37"/>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207"/>
      <c r="BB52" s="198"/>
      <c r="BC52" s="37"/>
    </row>
    <row r="53" spans="2:55" x14ac:dyDescent="0.2">
      <c r="B53" s="37"/>
      <c r="C53" s="37"/>
      <c r="D53" s="52"/>
      <c r="E53" s="37"/>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207"/>
      <c r="BB53" s="198"/>
      <c r="BC53" s="37"/>
    </row>
    <row r="54" spans="2:55" ht="15" x14ac:dyDescent="0.25">
      <c r="B54" s="17"/>
      <c r="C54" s="37"/>
      <c r="D54" s="38"/>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225"/>
      <c r="BB54" s="224"/>
      <c r="BC54" s="37"/>
    </row>
    <row r="55" spans="2:55" x14ac:dyDescent="0.2">
      <c r="B55" s="37"/>
      <c r="C55" s="37"/>
      <c r="D55" s="52"/>
      <c r="E55" s="37"/>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207"/>
      <c r="BB55" s="198"/>
      <c r="BC55" s="37"/>
    </row>
    <row r="56" spans="2:55" ht="15" x14ac:dyDescent="0.25">
      <c r="B56" s="17"/>
      <c r="C56" s="37"/>
      <c r="D56" s="38"/>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225"/>
      <c r="BB56" s="224"/>
      <c r="BC56" s="37"/>
    </row>
    <row r="57" spans="2:55" x14ac:dyDescent="0.2">
      <c r="B57" s="213"/>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C57" s="37"/>
    </row>
    <row r="58" spans="2:55" x14ac:dyDescent="0.2">
      <c r="B58" s="213"/>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C58" s="37"/>
    </row>
  </sheetData>
  <pageMargins left="0.25" right="0.25" top="0.75" bottom="0.75" header="0.3" footer="0.3"/>
  <pageSetup paperSize="9" scale="48" orientation="landscape" r:id="rId1"/>
  <headerFooter scaleWithDoc="0">
    <oddHeader>&amp;L&amp;G</oddHeader>
    <oddFooter>Page &amp;P</oddFooter>
  </headerFooter>
  <ignoredErrors>
    <ignoredError sqref="AZ10 AZ7:AZ8" numberStoredAsText="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topLeftCell="A3" zoomScaleNormal="100" workbookViewId="0">
      <selection activeCell="B18" sqref="B18:B22"/>
    </sheetView>
  </sheetViews>
  <sheetFormatPr baseColWidth="10" defaultRowHeight="15" x14ac:dyDescent="0.25"/>
  <cols>
    <col min="1" max="1" width="3" customWidth="1"/>
    <col min="2" max="2" width="26.7109375" customWidth="1"/>
    <col min="3" max="3" width="162.28515625" customWidth="1"/>
  </cols>
  <sheetData>
    <row r="1" spans="2:5" s="1" customFormat="1" ht="68.25" customHeight="1" x14ac:dyDescent="0.2">
      <c r="B1" s="1" t="s">
        <v>254</v>
      </c>
      <c r="D1" s="205"/>
      <c r="E1" s="205"/>
    </row>
    <row r="2" spans="2:5" s="1" customFormat="1" ht="18" x14ac:dyDescent="0.25">
      <c r="B2" s="39" t="s">
        <v>220</v>
      </c>
      <c r="C2" s="40"/>
      <c r="D2" s="220"/>
      <c r="E2" s="220"/>
    </row>
    <row r="3" spans="2:5" s="1" customFormat="1" ht="6.75" customHeight="1" x14ac:dyDescent="0.2">
      <c r="D3" s="205"/>
      <c r="E3" s="205"/>
    </row>
    <row r="4" spans="2:5" s="1" customFormat="1" ht="60" customHeight="1" x14ac:dyDescent="0.2">
      <c r="B4" s="325" t="s">
        <v>7</v>
      </c>
      <c r="C4" s="326" t="s">
        <v>221</v>
      </c>
      <c r="D4" s="221"/>
      <c r="E4" s="221"/>
    </row>
    <row r="5" spans="2:5" s="1" customFormat="1" ht="60" customHeight="1" x14ac:dyDescent="0.2">
      <c r="B5" s="325" t="s">
        <v>228</v>
      </c>
      <c r="C5" s="326" t="s">
        <v>222</v>
      </c>
      <c r="D5" s="222"/>
      <c r="E5" s="222"/>
    </row>
    <row r="6" spans="2:5" s="1" customFormat="1" ht="60" customHeight="1" x14ac:dyDescent="0.2">
      <c r="B6" s="325" t="s">
        <v>92</v>
      </c>
      <c r="C6" s="326" t="s">
        <v>229</v>
      </c>
      <c r="D6" s="222"/>
      <c r="E6" s="222"/>
    </row>
    <row r="7" spans="2:5" s="1" customFormat="1" ht="60" customHeight="1" x14ac:dyDescent="0.2">
      <c r="B7" s="325" t="s">
        <v>223</v>
      </c>
      <c r="C7" s="326" t="s">
        <v>224</v>
      </c>
      <c r="D7" s="198"/>
      <c r="E7" s="198"/>
    </row>
    <row r="8" spans="2:5" s="1" customFormat="1" ht="60" customHeight="1" x14ac:dyDescent="0.2">
      <c r="B8" s="325" t="s">
        <v>205</v>
      </c>
      <c r="C8" s="326" t="s">
        <v>225</v>
      </c>
      <c r="D8" s="198"/>
      <c r="E8" s="198"/>
    </row>
    <row r="9" spans="2:5" s="1" customFormat="1" ht="60" customHeight="1" x14ac:dyDescent="0.2">
      <c r="B9" s="325" t="s">
        <v>226</v>
      </c>
      <c r="C9" s="326" t="s">
        <v>227</v>
      </c>
      <c r="D9" s="198"/>
      <c r="E9" s="198"/>
    </row>
    <row r="10" spans="2:5" ht="60" customHeight="1" x14ac:dyDescent="0.25">
      <c r="B10" s="324"/>
    </row>
    <row r="11" spans="2:5" ht="60" customHeight="1" x14ac:dyDescent="0.25"/>
  </sheetData>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137"/>
  <sheetViews>
    <sheetView showGridLines="0" showWhiteSpace="0" zoomScaleNormal="100" zoomScaleSheetLayoutView="100" zoomScalePageLayoutView="70" workbookViewId="0">
      <pane xSplit="2" topLeftCell="BD1" activePane="topRight" state="frozen"/>
      <selection pane="topRight" activeCell="BN20" sqref="BN20"/>
    </sheetView>
  </sheetViews>
  <sheetFormatPr baseColWidth="10" defaultColWidth="9.140625" defaultRowHeight="15" outlineLevelCol="1" x14ac:dyDescent="0.25"/>
  <cols>
    <col min="1" max="1" width="2.7109375" customWidth="1"/>
    <col min="2" max="2" width="43" style="1" customWidth="1"/>
    <col min="3" max="3" width="3" style="1" hidden="1" customWidth="1" outlineLevel="1"/>
    <col min="4" max="4" width="13" style="1" hidden="1" customWidth="1" outlineLevel="1"/>
    <col min="5" max="5" width="3" style="1" hidden="1" customWidth="1" outlineLevel="1"/>
    <col min="6" max="6" width="13" style="1" hidden="1" customWidth="1" outlineLevel="1"/>
    <col min="7" max="7" width="3" style="1" customWidth="1" collapsed="1"/>
    <col min="8" max="8" width="13" style="1" customWidth="1"/>
    <col min="9" max="9" width="3" style="1" hidden="1" customWidth="1"/>
    <col min="10" max="10" width="13" style="1" hidden="1" customWidth="1"/>
    <col min="11" max="11" width="3" style="1" hidden="1" customWidth="1"/>
    <col min="12" max="12" width="13" style="1" hidden="1" customWidth="1"/>
    <col min="13" max="13" width="3" style="1" hidden="1" customWidth="1"/>
    <col min="14" max="14" width="13" style="1" hidden="1" customWidth="1"/>
    <col min="15" max="15" width="2.85546875" style="1" hidden="1" customWidth="1"/>
    <col min="16" max="16" width="13" style="1" hidden="1" customWidth="1"/>
    <col min="17" max="17" width="2.85546875" style="1" customWidth="1"/>
    <col min="18" max="18" width="13" style="1"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2.85546875" style="1" hidden="1" customWidth="1"/>
    <col min="26" max="26" width="13" style="1" hidden="1" customWidth="1"/>
    <col min="27" max="27" width="2.85546875" style="1" hidden="1" customWidth="1"/>
    <col min="28" max="28" width="13" style="1" customWidth="1"/>
    <col min="29" max="29" width="2.85546875" style="1" customWidth="1"/>
    <col min="30" max="30" width="13" style="1" hidden="1" customWidth="1"/>
    <col min="31" max="31" width="2.85546875" hidden="1" customWidth="1"/>
    <col min="32" max="32" width="13" hidden="1" customWidth="1"/>
    <col min="33" max="33" width="2.85546875" hidden="1" customWidth="1"/>
    <col min="34" max="34" width="13" hidden="1" customWidth="1"/>
    <col min="35" max="35" width="2.85546875" hidden="1" customWidth="1"/>
    <col min="36" max="36" width="13" hidden="1" customWidth="1"/>
    <col min="37" max="37" width="2.85546875" hidden="1" customWidth="1"/>
    <col min="38" max="38" width="13" customWidth="1"/>
    <col min="39" max="39" width="2.85546875" hidden="1" customWidth="1"/>
    <col min="40" max="40" width="13" hidden="1" customWidth="1"/>
    <col min="41" max="41" width="2.85546875" hidden="1" customWidth="1"/>
    <col min="42" max="42" width="13" hidden="1" customWidth="1"/>
    <col min="43" max="43" width="2.85546875" hidden="1" customWidth="1"/>
    <col min="44" max="44" width="13" hidden="1" customWidth="1"/>
    <col min="45" max="45" width="2.85546875" hidden="1" customWidth="1"/>
    <col min="46" max="46" width="13" hidden="1" customWidth="1"/>
    <col min="47" max="47" width="2.85546875" customWidth="1"/>
    <col min="48" max="48" width="13" customWidth="1"/>
    <col min="49" max="49" width="2.85546875" customWidth="1"/>
    <col min="50" max="50" width="13" customWidth="1"/>
    <col min="51" max="51" width="2.85546875" customWidth="1"/>
    <col min="52" max="52" width="13" customWidth="1"/>
    <col min="53" max="53" width="2.85546875" customWidth="1"/>
    <col min="54" max="54" width="13" customWidth="1"/>
    <col min="55" max="55" width="2.85546875" customWidth="1"/>
    <col min="56" max="56" width="13" customWidth="1"/>
    <col min="57" max="57" width="2.85546875" customWidth="1"/>
    <col min="58" max="58" width="13" customWidth="1"/>
    <col min="59" max="59" width="2.85546875" customWidth="1"/>
    <col min="60" max="60" width="13" customWidth="1"/>
    <col min="61" max="61" width="2.85546875" customWidth="1"/>
    <col min="62" max="62" width="13" customWidth="1"/>
    <col min="63" max="63" width="2.85546875" customWidth="1"/>
    <col min="64" max="64" width="13" customWidth="1"/>
    <col min="65" max="65" width="2.85546875" customWidth="1"/>
    <col min="66" max="66" width="13" customWidth="1"/>
    <col min="67" max="67" width="2.85546875" customWidth="1"/>
    <col min="68" max="68" width="13" customWidth="1"/>
  </cols>
  <sheetData>
    <row r="1" spans="2:16381" ht="67.5" customHeight="1" x14ac:dyDescent="0.25"/>
    <row r="2" spans="2:16381" ht="18" x14ac:dyDescent="0.25">
      <c r="B2" s="39" t="s">
        <v>119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16381" ht="6" customHeight="1" x14ac:dyDescent="0.25">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2:16381" ht="15" customHeight="1" x14ac:dyDescent="0.25">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355"/>
      <c r="BI4" s="1"/>
      <c r="BJ4" s="355"/>
      <c r="BK4" s="1"/>
      <c r="BL4" s="355"/>
      <c r="BM4" s="1"/>
      <c r="BN4" s="355"/>
      <c r="BO4" s="1"/>
      <c r="BP4" s="1"/>
    </row>
    <row r="5" spans="2:16381" ht="33" customHeight="1" x14ac:dyDescent="0.25">
      <c r="B5" s="28" t="s">
        <v>5</v>
      </c>
      <c r="D5" s="66" t="s">
        <v>195</v>
      </c>
      <c r="E5" s="71"/>
      <c r="F5" s="66" t="s">
        <v>200</v>
      </c>
      <c r="G5" s="72"/>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196</v>
      </c>
      <c r="AE5" s="2"/>
      <c r="AF5" s="65" t="s">
        <v>202</v>
      </c>
      <c r="AG5" s="2"/>
      <c r="AH5" s="65" t="s">
        <v>204</v>
      </c>
      <c r="AI5" s="2"/>
      <c r="AJ5" s="65" t="s">
        <v>207</v>
      </c>
      <c r="AK5" s="2"/>
      <c r="AL5" s="66" t="s">
        <v>206</v>
      </c>
      <c r="AM5" s="2"/>
      <c r="AN5" s="65" t="s">
        <v>208</v>
      </c>
      <c r="AO5" s="2"/>
      <c r="AP5" s="65" t="s">
        <v>215</v>
      </c>
      <c r="AQ5" s="2"/>
      <c r="AR5" s="65" t="s">
        <v>216</v>
      </c>
      <c r="AS5" s="2"/>
      <c r="AT5" s="65" t="s">
        <v>218</v>
      </c>
      <c r="AU5" s="2"/>
      <c r="AV5" s="66" t="s">
        <v>217</v>
      </c>
      <c r="AW5" s="2"/>
      <c r="AX5" s="357" t="s">
        <v>219</v>
      </c>
      <c r="AY5" s="43"/>
      <c r="AZ5" s="357" t="s">
        <v>232</v>
      </c>
      <c r="BA5" s="43"/>
      <c r="BB5" s="357" t="s">
        <v>233</v>
      </c>
      <c r="BC5" s="43"/>
      <c r="BD5" s="357" t="s">
        <v>234</v>
      </c>
      <c r="BE5" s="43"/>
      <c r="BF5" s="358" t="s">
        <v>235</v>
      </c>
      <c r="BG5" s="382"/>
      <c r="BH5" s="357" t="s">
        <v>243</v>
      </c>
      <c r="BI5" s="2"/>
      <c r="BJ5" s="357" t="s">
        <v>245</v>
      </c>
      <c r="BK5" s="2"/>
      <c r="BL5" s="357" t="s">
        <v>246</v>
      </c>
      <c r="BM5" s="2"/>
      <c r="BN5" s="357" t="s">
        <v>248</v>
      </c>
      <c r="BO5" s="43"/>
      <c r="BP5" s="358" t="s">
        <v>249</v>
      </c>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row>
    <row r="6" spans="2:16381" ht="6" customHeight="1" x14ac:dyDescent="0.25">
      <c r="B6" s="27"/>
      <c r="D6" s="4"/>
      <c r="F6" s="4"/>
      <c r="H6" s="2"/>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359"/>
      <c r="AY6" s="43"/>
      <c r="AZ6" s="359"/>
      <c r="BA6" s="43"/>
      <c r="BB6" s="359"/>
      <c r="BC6" s="43"/>
      <c r="BD6" s="359"/>
      <c r="BE6" s="43"/>
      <c r="BF6" s="4"/>
      <c r="BG6" s="4"/>
      <c r="BH6" s="359"/>
      <c r="BI6" s="2"/>
      <c r="BJ6" s="359"/>
      <c r="BK6" s="2"/>
      <c r="BL6" s="359"/>
      <c r="BM6" s="2"/>
      <c r="BN6" s="359"/>
      <c r="BO6" s="43"/>
      <c r="BP6" s="4"/>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row>
    <row r="7" spans="2:16381" x14ac:dyDescent="0.25">
      <c r="B7" s="67" t="s">
        <v>8</v>
      </c>
      <c r="C7" s="53"/>
      <c r="D7" s="54">
        <v>13300</v>
      </c>
      <c r="E7" s="64"/>
      <c r="F7" s="54">
        <v>14540</v>
      </c>
      <c r="G7" s="64"/>
      <c r="H7" s="73">
        <v>13365</v>
      </c>
      <c r="I7" s="126"/>
      <c r="J7" s="193">
        <v>3212</v>
      </c>
      <c r="K7" s="193"/>
      <c r="L7" s="193">
        <v>3209</v>
      </c>
      <c r="M7" s="193"/>
      <c r="N7" s="193">
        <v>3198</v>
      </c>
      <c r="O7" s="193"/>
      <c r="P7" s="193">
        <v>3089</v>
      </c>
      <c r="Q7" s="193"/>
      <c r="R7" s="193">
        <v>12708</v>
      </c>
      <c r="S7" s="193"/>
      <c r="T7" s="193">
        <v>3201</v>
      </c>
      <c r="U7" s="193"/>
      <c r="V7" s="193">
        <v>3247</v>
      </c>
      <c r="W7" s="193"/>
      <c r="X7" s="193">
        <v>3243</v>
      </c>
      <c r="Y7" s="193"/>
      <c r="Z7" s="193">
        <v>3227</v>
      </c>
      <c r="AA7" s="193"/>
      <c r="AB7" s="193">
        <v>12917</v>
      </c>
      <c r="AC7" s="193"/>
      <c r="AD7" s="193">
        <v>3425</v>
      </c>
      <c r="AE7" s="193"/>
      <c r="AF7" s="193">
        <v>3519</v>
      </c>
      <c r="AG7" s="193"/>
      <c r="AH7" s="193">
        <v>3365</v>
      </c>
      <c r="AI7" s="193"/>
      <c r="AJ7" s="193">
        <v>3198</v>
      </c>
      <c r="AK7" s="193"/>
      <c r="AL7" s="193">
        <v>13507</v>
      </c>
      <c r="AM7" s="193"/>
      <c r="AN7" s="193">
        <v>3106</v>
      </c>
      <c r="AO7" s="193"/>
      <c r="AP7" s="193">
        <v>3258</v>
      </c>
      <c r="AQ7" s="193"/>
      <c r="AR7" s="193">
        <v>3164</v>
      </c>
      <c r="AS7" s="193"/>
      <c r="AT7" s="193">
        <v>3205</v>
      </c>
      <c r="AU7" s="193"/>
      <c r="AV7" s="193">
        <v>12732</v>
      </c>
      <c r="AW7" s="193"/>
      <c r="AX7" s="193">
        <v>3636</v>
      </c>
      <c r="AY7" s="193"/>
      <c r="AZ7" s="193">
        <v>3618</v>
      </c>
      <c r="BA7" s="193"/>
      <c r="BB7" s="193">
        <v>3556</v>
      </c>
      <c r="BC7" s="193"/>
      <c r="BD7" s="193">
        <v>3573</v>
      </c>
      <c r="BE7" s="193"/>
      <c r="BF7" s="193">
        <v>14383</v>
      </c>
      <c r="BG7" s="193"/>
      <c r="BH7" s="193">
        <v>3678</v>
      </c>
      <c r="BI7" s="193"/>
      <c r="BJ7" s="193">
        <v>3870</v>
      </c>
      <c r="BK7" s="193"/>
      <c r="BL7" s="193">
        <v>3794</v>
      </c>
      <c r="BM7" s="193"/>
      <c r="BN7" s="193">
        <v>3681</v>
      </c>
      <c r="BO7" s="193"/>
      <c r="BP7" s="272">
        <v>15024</v>
      </c>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row>
    <row r="8" spans="2:16381" x14ac:dyDescent="0.25">
      <c r="B8" s="5" t="s">
        <v>3</v>
      </c>
      <c r="C8" s="5"/>
      <c r="D8" s="2"/>
      <c r="E8" s="43"/>
      <c r="F8" s="25">
        <v>9.323308270676689E-2</v>
      </c>
      <c r="G8" s="43"/>
      <c r="H8" s="164">
        <v>-0.08</v>
      </c>
      <c r="I8" s="138"/>
      <c r="J8" s="195">
        <v>-0.04</v>
      </c>
      <c r="K8" s="195"/>
      <c r="L8" s="195">
        <v>-4.813302217036175E-2</v>
      </c>
      <c r="M8" s="195"/>
      <c r="N8" s="195">
        <v>-0.04</v>
      </c>
      <c r="O8" s="195"/>
      <c r="P8" s="194">
        <v>-1.4E-2</v>
      </c>
      <c r="Q8" s="195"/>
      <c r="R8" s="194">
        <v>-0.05</v>
      </c>
      <c r="S8" s="195"/>
      <c r="T8" s="194">
        <v>0</v>
      </c>
      <c r="U8" s="195"/>
      <c r="V8" s="194">
        <v>0.01</v>
      </c>
      <c r="W8" s="195"/>
      <c r="X8" s="194">
        <v>0.01</v>
      </c>
      <c r="Y8" s="195"/>
      <c r="Z8" s="194">
        <v>0.04</v>
      </c>
      <c r="AA8" s="195"/>
      <c r="AB8" s="194">
        <v>0.02</v>
      </c>
      <c r="AC8" s="195"/>
      <c r="AD8" s="194">
        <v>7.0000000000000007E-2</v>
      </c>
      <c r="AE8" s="195"/>
      <c r="AF8" s="194">
        <v>0.08</v>
      </c>
      <c r="AG8" s="195"/>
      <c r="AH8" s="194">
        <v>0.04</v>
      </c>
      <c r="AI8" s="195"/>
      <c r="AJ8" s="194">
        <v>-0.01</v>
      </c>
      <c r="AK8" s="195"/>
      <c r="AL8" s="194">
        <v>0.05</v>
      </c>
      <c r="AM8" s="195"/>
      <c r="AN8" s="194">
        <v>-0.09</v>
      </c>
      <c r="AO8" s="195"/>
      <c r="AP8" s="194">
        <f>SUM(AP9:AP12)</f>
        <v>-7.0000000000000007E-2</v>
      </c>
      <c r="AQ8" s="195"/>
      <c r="AR8" s="194">
        <f>SUM(AR9:AR12)</f>
        <v>-6.0000000000000005E-2</v>
      </c>
      <c r="AS8" s="195"/>
      <c r="AT8" s="194">
        <v>0</v>
      </c>
      <c r="AU8" s="195"/>
      <c r="AV8" s="194">
        <v>-0.06</v>
      </c>
      <c r="AW8" s="195"/>
      <c r="AX8" s="194">
        <v>0.17</v>
      </c>
      <c r="AY8" s="195"/>
      <c r="AZ8" s="194">
        <v>0.11</v>
      </c>
      <c r="BA8" s="195"/>
      <c r="BB8" s="194">
        <v>0.12</v>
      </c>
      <c r="BC8" s="195"/>
      <c r="BD8" s="194">
        <v>0.11</v>
      </c>
      <c r="BE8" s="195"/>
      <c r="BF8" s="194">
        <v>0.13</v>
      </c>
      <c r="BG8" s="195"/>
      <c r="BH8" s="194">
        <v>0.01</v>
      </c>
      <c r="BI8" s="195"/>
      <c r="BJ8" s="194">
        <v>7.0000000000000007E-2</v>
      </c>
      <c r="BK8" s="195"/>
      <c r="BL8" s="194">
        <v>7.0000000000000007E-2</v>
      </c>
      <c r="BM8" s="195"/>
      <c r="BN8" s="194">
        <v>0.03</v>
      </c>
      <c r="BO8" s="195"/>
      <c r="BP8" s="322">
        <v>0.04</v>
      </c>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row>
    <row r="9" spans="2:16381" x14ac:dyDescent="0.25">
      <c r="B9" s="59" t="s">
        <v>96</v>
      </c>
      <c r="C9" s="56"/>
      <c r="D9" s="64"/>
      <c r="E9" s="68"/>
      <c r="F9" s="57">
        <v>1.7999999999999999E-2</v>
      </c>
      <c r="G9" s="111"/>
      <c r="H9" s="166">
        <v>-1.6E-2</v>
      </c>
      <c r="I9" s="140"/>
      <c r="J9" s="194">
        <v>3.0000000000000001E-3</v>
      </c>
      <c r="K9" s="194"/>
      <c r="L9" s="194">
        <v>0.02</v>
      </c>
      <c r="M9" s="194"/>
      <c r="N9" s="194">
        <v>0.05</v>
      </c>
      <c r="O9" s="194"/>
      <c r="P9" s="194">
        <v>0.08</v>
      </c>
      <c r="Q9" s="193"/>
      <c r="R9" s="194">
        <v>0.04</v>
      </c>
      <c r="S9" s="193"/>
      <c r="T9" s="194">
        <v>0.05</v>
      </c>
      <c r="U9" s="193"/>
      <c r="V9" s="194">
        <v>0.05</v>
      </c>
      <c r="W9" s="193"/>
      <c r="X9" s="194">
        <v>0.02</v>
      </c>
      <c r="Y9" s="193"/>
      <c r="Z9" s="194">
        <v>-0.01</v>
      </c>
      <c r="AA9" s="193"/>
      <c r="AB9" s="194">
        <v>0.03</v>
      </c>
      <c r="AC9" s="193"/>
      <c r="AD9" s="194">
        <v>0.02</v>
      </c>
      <c r="AE9" s="193"/>
      <c r="AF9" s="194">
        <v>0.02</v>
      </c>
      <c r="AG9" s="193"/>
      <c r="AH9" s="194">
        <v>-0.01</v>
      </c>
      <c r="AI9" s="193"/>
      <c r="AJ9" s="194">
        <v>0.03</v>
      </c>
      <c r="AK9" s="193"/>
      <c r="AL9" s="194">
        <v>0.01</v>
      </c>
      <c r="AM9" s="193"/>
      <c r="AN9" s="194">
        <v>0</v>
      </c>
      <c r="AO9" s="193"/>
      <c r="AP9" s="194">
        <v>0.04</v>
      </c>
      <c r="AQ9" s="193"/>
      <c r="AR9" s="194">
        <v>0.03</v>
      </c>
      <c r="AS9" s="193"/>
      <c r="AT9" s="194">
        <v>0.05</v>
      </c>
      <c r="AU9" s="193"/>
      <c r="AV9" s="194">
        <v>0.03</v>
      </c>
      <c r="AW9" s="193"/>
      <c r="AX9" s="194">
        <v>0.08</v>
      </c>
      <c r="AY9" s="193"/>
      <c r="AZ9" s="194">
        <v>0</v>
      </c>
      <c r="BA9" s="193"/>
      <c r="BB9" s="194">
        <v>0.04</v>
      </c>
      <c r="BC9" s="193"/>
      <c r="BD9" s="194">
        <v>0.01</v>
      </c>
      <c r="BE9" s="193"/>
      <c r="BF9" s="194">
        <v>0.03</v>
      </c>
      <c r="BG9" s="194"/>
      <c r="BH9" s="194">
        <v>0.01</v>
      </c>
      <c r="BI9" s="193"/>
      <c r="BJ9" s="194">
        <v>0.03</v>
      </c>
      <c r="BK9" s="193"/>
      <c r="BL9" s="194">
        <v>-0.01</v>
      </c>
      <c r="BM9" s="193"/>
      <c r="BN9" s="194">
        <v>-0.01</v>
      </c>
      <c r="BO9" s="193"/>
      <c r="BP9" s="322">
        <v>0</v>
      </c>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row>
    <row r="10" spans="2:16381" x14ac:dyDescent="0.25">
      <c r="B10" s="29" t="s">
        <v>95</v>
      </c>
      <c r="C10" s="5"/>
      <c r="D10" s="2"/>
      <c r="E10" s="43"/>
      <c r="F10" s="25">
        <v>0.10299999999999999</v>
      </c>
      <c r="G10" s="112"/>
      <c r="H10" s="164">
        <v>4.0000000000000001E-3</v>
      </c>
      <c r="I10" s="142"/>
      <c r="J10" s="195">
        <v>-2.4E-2</v>
      </c>
      <c r="K10" s="195"/>
      <c r="L10" s="195">
        <v>-0.05</v>
      </c>
      <c r="M10" s="195"/>
      <c r="N10" s="195">
        <v>-0.06</v>
      </c>
      <c r="O10" s="195"/>
      <c r="P10" s="194">
        <v>-6.4000000000000001E-2</v>
      </c>
      <c r="Q10" s="193"/>
      <c r="R10" s="194">
        <v>-0.05</v>
      </c>
      <c r="S10" s="193"/>
      <c r="T10" s="194">
        <v>-0.04</v>
      </c>
      <c r="U10" s="193"/>
      <c r="V10" s="194">
        <v>-0.02</v>
      </c>
      <c r="W10" s="193"/>
      <c r="X10" s="194">
        <v>-0.01</v>
      </c>
      <c r="Y10" s="193"/>
      <c r="Z10" s="194">
        <v>0.03</v>
      </c>
      <c r="AA10" s="193"/>
      <c r="AB10" s="194">
        <v>-0.01</v>
      </c>
      <c r="AC10" s="193"/>
      <c r="AD10" s="194">
        <v>0</v>
      </c>
      <c r="AE10" s="193"/>
      <c r="AF10" s="194">
        <v>0.01</v>
      </c>
      <c r="AG10" s="193"/>
      <c r="AH10" s="194">
        <v>0.02</v>
      </c>
      <c r="AI10" s="193"/>
      <c r="AJ10" s="194">
        <v>-0.04</v>
      </c>
      <c r="AK10" s="193"/>
      <c r="AL10" s="194">
        <v>0</v>
      </c>
      <c r="AM10" s="193"/>
      <c r="AN10" s="194">
        <v>-7.0000000000000007E-2</v>
      </c>
      <c r="AO10" s="193"/>
      <c r="AP10" s="194">
        <v>-0.1</v>
      </c>
      <c r="AQ10" s="193"/>
      <c r="AR10" s="194">
        <v>-0.1</v>
      </c>
      <c r="AS10" s="193"/>
      <c r="AT10" s="194">
        <v>-0.06</v>
      </c>
      <c r="AU10" s="193"/>
      <c r="AV10" s="194">
        <v>-0.08</v>
      </c>
      <c r="AW10" s="193"/>
      <c r="AX10" s="194">
        <v>-0.01</v>
      </c>
      <c r="AY10" s="193"/>
      <c r="AZ10" s="194">
        <v>0.03</v>
      </c>
      <c r="BA10" s="193"/>
      <c r="BB10" s="194">
        <v>0.03</v>
      </c>
      <c r="BC10" s="193"/>
      <c r="BD10" s="194">
        <v>0.05</v>
      </c>
      <c r="BE10" s="193"/>
      <c r="BF10" s="194">
        <v>0.02</v>
      </c>
      <c r="BG10" s="194"/>
      <c r="BH10" s="194">
        <v>0.04</v>
      </c>
      <c r="BI10" s="193"/>
      <c r="BJ10" s="194">
        <v>0.04</v>
      </c>
      <c r="BK10" s="193"/>
      <c r="BL10" s="194">
        <v>0.09</v>
      </c>
      <c r="BM10" s="193"/>
      <c r="BN10" s="194">
        <v>0.04</v>
      </c>
      <c r="BO10" s="193"/>
      <c r="BP10" s="322">
        <v>0.05</v>
      </c>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row>
    <row r="11" spans="2:16381" x14ac:dyDescent="0.25">
      <c r="B11" s="59" t="s">
        <v>97</v>
      </c>
      <c r="C11" s="56"/>
      <c r="D11" s="64"/>
      <c r="E11" s="68"/>
      <c r="F11" s="57">
        <v>-8.0000000000000002E-3</v>
      </c>
      <c r="G11" s="68"/>
      <c r="H11" s="166">
        <v>0.02</v>
      </c>
      <c r="I11" s="140"/>
      <c r="J11" s="194">
        <v>1E-3</v>
      </c>
      <c r="K11" s="194"/>
      <c r="L11" s="194">
        <v>-0.01</v>
      </c>
      <c r="M11" s="194"/>
      <c r="N11" s="194">
        <v>-0.01</v>
      </c>
      <c r="O11" s="194"/>
      <c r="P11" s="194">
        <v>-1.2E-2</v>
      </c>
      <c r="Q11" s="193"/>
      <c r="R11" s="194">
        <v>-0.01</v>
      </c>
      <c r="S11" s="193"/>
      <c r="T11" s="194">
        <v>-0.01</v>
      </c>
      <c r="U11" s="193"/>
      <c r="V11" s="194">
        <v>-0.02</v>
      </c>
      <c r="W11" s="193"/>
      <c r="X11" s="194">
        <v>0</v>
      </c>
      <c r="Y11" s="193"/>
      <c r="Z11" s="194">
        <v>0.02</v>
      </c>
      <c r="AA11" s="193"/>
      <c r="AB11" s="194">
        <v>0</v>
      </c>
      <c r="AC11" s="193"/>
      <c r="AD11" s="194">
        <v>0.06</v>
      </c>
      <c r="AE11" s="193"/>
      <c r="AF11" s="194">
        <v>0.06</v>
      </c>
      <c r="AG11" s="193"/>
      <c r="AH11" s="194">
        <v>0.03</v>
      </c>
      <c r="AI11" s="193"/>
      <c r="AJ11" s="194">
        <v>0.02</v>
      </c>
      <c r="AK11" s="193"/>
      <c r="AL11" s="194">
        <v>0.05</v>
      </c>
      <c r="AM11" s="193"/>
      <c r="AN11" s="194">
        <v>-0.01</v>
      </c>
      <c r="AO11" s="193"/>
      <c r="AP11" s="194">
        <v>0</v>
      </c>
      <c r="AQ11" s="193"/>
      <c r="AR11" s="194">
        <v>0.01</v>
      </c>
      <c r="AS11" s="193"/>
      <c r="AT11" s="194">
        <v>0.01</v>
      </c>
      <c r="AU11" s="193"/>
      <c r="AV11" s="194">
        <v>0</v>
      </c>
      <c r="AW11" s="193"/>
      <c r="AX11" s="194">
        <v>0.02</v>
      </c>
      <c r="AY11" s="193"/>
      <c r="AZ11" s="194">
        <v>0</v>
      </c>
      <c r="BA11" s="193"/>
      <c r="BB11" s="194">
        <v>-0.03</v>
      </c>
      <c r="BC11" s="193"/>
      <c r="BD11" s="194">
        <v>-0.04</v>
      </c>
      <c r="BE11" s="193"/>
      <c r="BF11" s="194">
        <v>-0.01</v>
      </c>
      <c r="BG11" s="194"/>
      <c r="BH11" s="194">
        <v>-0.05</v>
      </c>
      <c r="BI11" s="193"/>
      <c r="BJ11" s="194">
        <v>-0.03</v>
      </c>
      <c r="BK11" s="193"/>
      <c r="BL11" s="194">
        <v>-0.01</v>
      </c>
      <c r="BM11" s="193"/>
      <c r="BN11" s="194">
        <v>-0.01</v>
      </c>
      <c r="BO11" s="193"/>
      <c r="BP11" s="322">
        <v>-0.03</v>
      </c>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row>
    <row r="12" spans="2:16381" x14ac:dyDescent="0.25">
      <c r="B12" s="29" t="s">
        <v>114</v>
      </c>
      <c r="C12" s="5"/>
      <c r="D12" s="2"/>
      <c r="E12" s="43"/>
      <c r="F12" s="25">
        <v>-0.02</v>
      </c>
      <c r="G12" s="43"/>
      <c r="H12" s="164">
        <v>-0.06</v>
      </c>
      <c r="I12" s="144"/>
      <c r="J12" s="195">
        <v>-2.3E-2</v>
      </c>
      <c r="K12" s="195"/>
      <c r="L12" s="195">
        <v>-0.01</v>
      </c>
      <c r="M12" s="195"/>
      <c r="N12" s="195">
        <v>-0.02</v>
      </c>
      <c r="O12" s="195"/>
      <c r="P12" s="194">
        <v>-1.7999999999999999E-2</v>
      </c>
      <c r="Q12" s="193"/>
      <c r="R12" s="194">
        <v>-0.02</v>
      </c>
      <c r="S12" s="193"/>
      <c r="T12" s="194">
        <v>0</v>
      </c>
      <c r="U12" s="193"/>
      <c r="V12" s="194">
        <v>0</v>
      </c>
      <c r="W12" s="193"/>
      <c r="X12" s="194">
        <v>0</v>
      </c>
      <c r="Y12" s="193"/>
      <c r="Z12" s="194">
        <v>0</v>
      </c>
      <c r="AA12" s="193"/>
      <c r="AB12" s="194">
        <v>0</v>
      </c>
      <c r="AC12" s="193"/>
      <c r="AD12" s="194">
        <v>-0.01</v>
      </c>
      <c r="AE12" s="193"/>
      <c r="AF12" s="194">
        <v>-0.01</v>
      </c>
      <c r="AG12" s="193"/>
      <c r="AH12" s="194">
        <v>0</v>
      </c>
      <c r="AI12" s="193"/>
      <c r="AJ12" s="194">
        <v>-0.02</v>
      </c>
      <c r="AK12" s="193"/>
      <c r="AL12" s="194">
        <v>-0.01</v>
      </c>
      <c r="AM12" s="193"/>
      <c r="AN12" s="194">
        <v>-0.01</v>
      </c>
      <c r="AO12" s="193"/>
      <c r="AP12" s="194">
        <v>-0.01</v>
      </c>
      <c r="AQ12" s="193"/>
      <c r="AR12" s="194">
        <v>0</v>
      </c>
      <c r="AS12" s="193"/>
      <c r="AT12" s="194">
        <v>0</v>
      </c>
      <c r="AU12" s="193"/>
      <c r="AV12" s="194">
        <v>-0.01</v>
      </c>
      <c r="AW12" s="193"/>
      <c r="AX12" s="194">
        <v>0.1</v>
      </c>
      <c r="AY12" s="193"/>
      <c r="AZ12" s="194">
        <v>0.08</v>
      </c>
      <c r="BA12" s="193"/>
      <c r="BB12" s="194">
        <v>0.08</v>
      </c>
      <c r="BC12" s="193"/>
      <c r="BD12" s="194">
        <v>0.09</v>
      </c>
      <c r="BE12" s="193"/>
      <c r="BF12" s="194">
        <v>0.09</v>
      </c>
      <c r="BG12" s="194"/>
      <c r="BH12" s="194">
        <v>0.01</v>
      </c>
      <c r="BI12" s="193"/>
      <c r="BJ12" s="194">
        <v>0.03</v>
      </c>
      <c r="BK12" s="193"/>
      <c r="BL12" s="194">
        <v>0</v>
      </c>
      <c r="BM12" s="193"/>
      <c r="BN12" s="194">
        <v>0.01</v>
      </c>
      <c r="BO12" s="193"/>
      <c r="BP12" s="322">
        <v>0.02</v>
      </c>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row>
    <row r="13" spans="2:16381" x14ac:dyDescent="0.25">
      <c r="B13" s="67" t="s">
        <v>6</v>
      </c>
      <c r="C13" s="53"/>
      <c r="D13" s="54">
        <v>2365</v>
      </c>
      <c r="E13" s="64"/>
      <c r="F13" s="54">
        <v>2768</v>
      </c>
      <c r="G13" s="64"/>
      <c r="H13" s="73">
        <v>2467</v>
      </c>
      <c r="I13" s="126"/>
      <c r="J13" s="193">
        <v>593</v>
      </c>
      <c r="K13" s="193"/>
      <c r="L13" s="193">
        <v>501</v>
      </c>
      <c r="M13" s="193"/>
      <c r="N13" s="193">
        <v>519</v>
      </c>
      <c r="O13" s="193"/>
      <c r="P13" s="193">
        <v>376</v>
      </c>
      <c r="Q13" s="193"/>
      <c r="R13" s="193">
        <v>1989</v>
      </c>
      <c r="S13" s="193"/>
      <c r="T13" s="193">
        <v>465</v>
      </c>
      <c r="U13" s="193"/>
      <c r="V13" s="193">
        <v>471</v>
      </c>
      <c r="W13" s="193"/>
      <c r="X13" s="193">
        <v>500</v>
      </c>
      <c r="Y13" s="193"/>
      <c r="Z13" s="193">
        <v>446</v>
      </c>
      <c r="AA13" s="193"/>
      <c r="AB13" s="193">
        <v>1882</v>
      </c>
      <c r="AC13" s="193"/>
      <c r="AD13" s="193">
        <v>650</v>
      </c>
      <c r="AE13" s="193"/>
      <c r="AF13" s="193">
        <v>661</v>
      </c>
      <c r="AG13" s="193"/>
      <c r="AH13" s="193">
        <v>653</v>
      </c>
      <c r="AI13" s="193"/>
      <c r="AJ13" s="193">
        <v>501</v>
      </c>
      <c r="AK13" s="193"/>
      <c r="AL13" s="193">
        <v>2465</v>
      </c>
      <c r="AM13" s="193"/>
      <c r="AN13" s="193">
        <v>565</v>
      </c>
      <c r="AO13" s="193"/>
      <c r="AP13" s="193">
        <v>585</v>
      </c>
      <c r="AQ13" s="193"/>
      <c r="AR13" s="193">
        <v>578</v>
      </c>
      <c r="AS13" s="193"/>
      <c r="AT13" s="193">
        <v>437</v>
      </c>
      <c r="AU13" s="193"/>
      <c r="AV13" s="193">
        <v>2165</v>
      </c>
      <c r="AW13" s="193"/>
      <c r="AX13" s="193">
        <v>595</v>
      </c>
      <c r="AY13" s="193"/>
      <c r="AZ13" s="193">
        <v>640</v>
      </c>
      <c r="BA13" s="193"/>
      <c r="BB13" s="193">
        <v>640</v>
      </c>
      <c r="BC13" s="193"/>
      <c r="BD13" s="193">
        <v>483</v>
      </c>
      <c r="BE13" s="193"/>
      <c r="BF13" s="193">
        <v>2357</v>
      </c>
      <c r="BG13" s="193"/>
      <c r="BH13" s="193">
        <v>679</v>
      </c>
      <c r="BI13" s="193"/>
      <c r="BJ13" s="193">
        <v>742</v>
      </c>
      <c r="BK13" s="193"/>
      <c r="BL13" s="193">
        <v>692</v>
      </c>
      <c r="BM13" s="193"/>
      <c r="BN13" s="193">
        <v>487</v>
      </c>
      <c r="BO13" s="193"/>
      <c r="BP13" s="272">
        <v>2601</v>
      </c>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row>
    <row r="14" spans="2:16381" x14ac:dyDescent="0.25">
      <c r="B14" s="56" t="s">
        <v>2</v>
      </c>
      <c r="C14" s="56"/>
      <c r="D14" s="58">
        <v>0.17781954887218046</v>
      </c>
      <c r="E14" s="68"/>
      <c r="F14" s="58">
        <v>0.1903713892709766</v>
      </c>
      <c r="G14" s="68"/>
      <c r="H14" s="58">
        <v>0.18458660680882902</v>
      </c>
      <c r="I14" s="143"/>
      <c r="J14" s="239">
        <f>J13/J7</f>
        <v>0.18462017434620173</v>
      </c>
      <c r="K14" s="239"/>
      <c r="L14" s="239">
        <f>L13/L7</f>
        <v>0.15612340292926144</v>
      </c>
      <c r="M14" s="239"/>
      <c r="N14" s="239">
        <f>N13/N7</f>
        <v>0.16228893058161351</v>
      </c>
      <c r="O14" s="239"/>
      <c r="P14" s="239">
        <f>P13/P7</f>
        <v>0.12172224020718679</v>
      </c>
      <c r="Q14" s="239"/>
      <c r="R14" s="239">
        <f>R13/R7</f>
        <v>0.1565155807365439</v>
      </c>
      <c r="S14" s="197"/>
      <c r="T14" s="239">
        <f>T13/T7</f>
        <v>0.14526710402999063</v>
      </c>
      <c r="U14" s="197"/>
      <c r="V14" s="239">
        <f>V13/V7</f>
        <v>0.1450569756698491</v>
      </c>
      <c r="W14" s="197"/>
      <c r="X14" s="239">
        <f>X13/X7</f>
        <v>0.1541782300339192</v>
      </c>
      <c r="Y14" s="197"/>
      <c r="Z14" s="239">
        <f>Z13/Z7</f>
        <v>0.1382088627207933</v>
      </c>
      <c r="AA14" s="239"/>
      <c r="AB14" s="239">
        <f>AB13/AB7</f>
        <v>0.14569946582023691</v>
      </c>
      <c r="AC14" s="197"/>
      <c r="AD14" s="239">
        <v>0.19</v>
      </c>
      <c r="AE14" s="197"/>
      <c r="AF14" s="239">
        <v>0.188</v>
      </c>
      <c r="AG14" s="197"/>
      <c r="AH14" s="239">
        <v>0.19400000000000001</v>
      </c>
      <c r="AI14" s="197"/>
      <c r="AJ14" s="239">
        <v>0.157</v>
      </c>
      <c r="AK14" s="197"/>
      <c r="AL14" s="239">
        <v>0.182</v>
      </c>
      <c r="AM14" s="197"/>
      <c r="AN14" s="239">
        <v>0.182</v>
      </c>
      <c r="AO14" s="197"/>
      <c r="AP14" s="239">
        <v>0.18</v>
      </c>
      <c r="AQ14" s="197"/>
      <c r="AR14" s="239">
        <v>0.183</v>
      </c>
      <c r="AS14" s="197"/>
      <c r="AT14" s="239">
        <v>0.13600000000000001</v>
      </c>
      <c r="AU14" s="239"/>
      <c r="AV14" s="239">
        <v>0.17</v>
      </c>
      <c r="AW14" s="197"/>
      <c r="AX14" s="239">
        <v>0.16400000000000001</v>
      </c>
      <c r="AY14" s="197"/>
      <c r="AZ14" s="239">
        <v>0.17699999999999999</v>
      </c>
      <c r="BA14" s="197"/>
      <c r="BB14" s="239">
        <v>0.18</v>
      </c>
      <c r="BC14" s="197"/>
      <c r="BD14" s="239">
        <v>0.13500000000000001</v>
      </c>
      <c r="BE14" s="197"/>
      <c r="BF14" s="239">
        <v>0.16400000000000001</v>
      </c>
      <c r="BG14" s="239"/>
      <c r="BH14" s="239">
        <v>0.185</v>
      </c>
      <c r="BI14" s="197"/>
      <c r="BJ14" s="239">
        <v>0.192</v>
      </c>
      <c r="BK14" s="197"/>
      <c r="BL14" s="239">
        <v>0.182</v>
      </c>
      <c r="BM14" s="197"/>
      <c r="BN14" s="239">
        <v>0.13200000000000001</v>
      </c>
      <c r="BO14" s="197"/>
      <c r="BP14" s="365">
        <v>0.17299999999999999</v>
      </c>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row>
    <row r="15" spans="2:16381" x14ac:dyDescent="0.25">
      <c r="B15" s="27" t="s">
        <v>98</v>
      </c>
      <c r="C15" s="5"/>
      <c r="D15" s="43"/>
      <c r="E15" s="43"/>
      <c r="F15" s="21">
        <v>1924</v>
      </c>
      <c r="G15" s="43"/>
      <c r="H15" s="122">
        <v>1877</v>
      </c>
      <c r="I15" s="121"/>
      <c r="J15" s="198">
        <v>432</v>
      </c>
      <c r="K15" s="198"/>
      <c r="L15" s="198">
        <v>309</v>
      </c>
      <c r="M15" s="198"/>
      <c r="N15" s="198">
        <v>116</v>
      </c>
      <c r="O15" s="198"/>
      <c r="P15" s="198">
        <v>201</v>
      </c>
      <c r="Q15" s="198"/>
      <c r="R15" s="198">
        <v>1058</v>
      </c>
      <c r="S15" s="198"/>
      <c r="T15" s="198">
        <v>299</v>
      </c>
      <c r="U15" s="198"/>
      <c r="V15" s="198">
        <v>249</v>
      </c>
      <c r="W15" s="198"/>
      <c r="X15" s="198">
        <v>295</v>
      </c>
      <c r="Y15" s="198"/>
      <c r="Z15" s="198">
        <v>233</v>
      </c>
      <c r="AA15" s="198"/>
      <c r="AB15" s="198">
        <v>1077</v>
      </c>
      <c r="AC15" s="198"/>
      <c r="AD15" s="198">
        <v>448</v>
      </c>
      <c r="AE15" s="198"/>
      <c r="AF15" s="198">
        <v>608</v>
      </c>
      <c r="AG15" s="198"/>
      <c r="AH15" s="198">
        <v>382</v>
      </c>
      <c r="AI15" s="198"/>
      <c r="AJ15" s="198">
        <v>226</v>
      </c>
      <c r="AK15" s="198"/>
      <c r="AL15" s="198">
        <v>1664</v>
      </c>
      <c r="AM15" s="198"/>
      <c r="AN15" s="198">
        <v>376</v>
      </c>
      <c r="AO15" s="198"/>
      <c r="AP15" s="198">
        <v>359</v>
      </c>
      <c r="AQ15" s="198"/>
      <c r="AR15" s="198">
        <v>381</v>
      </c>
      <c r="AS15" s="198"/>
      <c r="AT15" s="198">
        <v>182</v>
      </c>
      <c r="AU15" s="198"/>
      <c r="AV15" s="198">
        <v>1298</v>
      </c>
      <c r="AW15" s="198"/>
      <c r="AX15" s="198">
        <v>275</v>
      </c>
      <c r="AY15" s="198"/>
      <c r="AZ15" s="198">
        <v>380</v>
      </c>
      <c r="BA15" s="198"/>
      <c r="BB15" s="198">
        <v>392</v>
      </c>
      <c r="BC15" s="198"/>
      <c r="BD15" s="198">
        <v>178</v>
      </c>
      <c r="BE15" s="198"/>
      <c r="BF15" s="198">
        <v>1225</v>
      </c>
      <c r="BG15" s="198"/>
      <c r="BH15" s="198">
        <v>455</v>
      </c>
      <c r="BI15" s="198"/>
      <c r="BJ15" s="198">
        <v>495</v>
      </c>
      <c r="BK15" s="198"/>
      <c r="BL15" s="198">
        <v>449</v>
      </c>
      <c r="BM15" s="198"/>
      <c r="BN15" s="198">
        <v>-32</v>
      </c>
      <c r="BO15" s="198"/>
      <c r="BP15" s="269">
        <v>1367</v>
      </c>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row>
    <row r="16" spans="2:16381" x14ac:dyDescent="0.25">
      <c r="B16" s="67" t="s">
        <v>7</v>
      </c>
      <c r="C16" s="53"/>
      <c r="D16" s="54">
        <v>1639</v>
      </c>
      <c r="E16" s="68"/>
      <c r="F16" s="54">
        <v>2099</v>
      </c>
      <c r="G16" s="68"/>
      <c r="H16" s="124">
        <v>1887</v>
      </c>
      <c r="I16" s="168"/>
      <c r="J16" s="193">
        <v>451</v>
      </c>
      <c r="K16" s="193"/>
      <c r="L16" s="193">
        <v>356</v>
      </c>
      <c r="M16" s="193"/>
      <c r="N16" s="193">
        <v>375</v>
      </c>
      <c r="O16" s="193"/>
      <c r="P16" s="193">
        <v>216</v>
      </c>
      <c r="Q16" s="193"/>
      <c r="R16" s="193">
        <v>1398</v>
      </c>
      <c r="S16" s="193"/>
      <c r="T16" s="193">
        <v>318</v>
      </c>
      <c r="U16" s="193"/>
      <c r="V16" s="193">
        <v>321</v>
      </c>
      <c r="W16" s="193"/>
      <c r="X16" s="193">
        <v>349</v>
      </c>
      <c r="Y16" s="193"/>
      <c r="Z16" s="193">
        <v>268</v>
      </c>
      <c r="AA16" s="193"/>
      <c r="AB16" s="193">
        <v>1256</v>
      </c>
      <c r="AC16" s="193"/>
      <c r="AD16" s="193">
        <v>485</v>
      </c>
      <c r="AE16" s="193"/>
      <c r="AF16" s="193">
        <v>486</v>
      </c>
      <c r="AG16" s="193"/>
      <c r="AH16" s="193">
        <v>473</v>
      </c>
      <c r="AI16" s="193"/>
      <c r="AJ16" s="193">
        <v>308</v>
      </c>
      <c r="AK16" s="193"/>
      <c r="AL16" s="193">
        <v>1752</v>
      </c>
      <c r="AM16" s="193"/>
      <c r="AN16" s="193">
        <v>389</v>
      </c>
      <c r="AO16" s="193"/>
      <c r="AP16" s="193">
        <v>406</v>
      </c>
      <c r="AQ16" s="193"/>
      <c r="AR16" s="193">
        <v>396</v>
      </c>
      <c r="AS16" s="193"/>
      <c r="AT16" s="193">
        <v>258</v>
      </c>
      <c r="AU16" s="193"/>
      <c r="AV16" s="193">
        <v>1448</v>
      </c>
      <c r="AW16" s="193"/>
      <c r="AX16" s="193">
        <v>388</v>
      </c>
      <c r="AY16" s="193"/>
      <c r="AZ16" s="193">
        <v>434</v>
      </c>
      <c r="BA16" s="193"/>
      <c r="BB16" s="193">
        <v>423</v>
      </c>
      <c r="BC16" s="193"/>
      <c r="BD16" s="193">
        <v>242</v>
      </c>
      <c r="BE16" s="193"/>
      <c r="BF16" s="193">
        <v>1486</v>
      </c>
      <c r="BG16" s="193"/>
      <c r="BH16" s="193">
        <v>480</v>
      </c>
      <c r="BI16" s="193"/>
      <c r="BJ16" s="193">
        <v>514</v>
      </c>
      <c r="BK16" s="193"/>
      <c r="BL16" s="193">
        <v>468</v>
      </c>
      <c r="BM16" s="193"/>
      <c r="BN16" s="193">
        <v>261</v>
      </c>
      <c r="BO16" s="193"/>
      <c r="BP16" s="272">
        <v>1724</v>
      </c>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row>
    <row r="17" spans="2:16381" x14ac:dyDescent="0.25">
      <c r="B17" s="5" t="s">
        <v>2</v>
      </c>
      <c r="C17" s="53"/>
      <c r="D17" s="58">
        <v>0.12323308270676692</v>
      </c>
      <c r="E17" s="68"/>
      <c r="F17" s="58">
        <v>0.14436038514442917</v>
      </c>
      <c r="G17" s="68"/>
      <c r="H17" s="58">
        <v>0.14118967452300785</v>
      </c>
      <c r="I17" s="143"/>
      <c r="J17" s="239">
        <f>J16/J7</f>
        <v>0.1404109589041096</v>
      </c>
      <c r="K17" s="239"/>
      <c r="L17" s="239">
        <f>L16/L7</f>
        <v>0.11093798691181053</v>
      </c>
      <c r="M17" s="239"/>
      <c r="N17" s="239">
        <f>N16/N7</f>
        <v>0.11726078799249531</v>
      </c>
      <c r="O17" s="239"/>
      <c r="P17" s="239">
        <f>P16/P7</f>
        <v>6.9925542246681779E-2</v>
      </c>
      <c r="Q17" s="239"/>
      <c r="R17" s="239">
        <f>R16/R7</f>
        <v>0.11000944287063268</v>
      </c>
      <c r="S17" s="197"/>
      <c r="T17" s="239">
        <f>T16/T7</f>
        <v>9.9343955014058113E-2</v>
      </c>
      <c r="U17" s="197"/>
      <c r="V17" s="239">
        <f>V16/V7</f>
        <v>9.8860486603018174E-2</v>
      </c>
      <c r="W17" s="197"/>
      <c r="X17" s="239">
        <f>X16/X7</f>
        <v>0.10761640456367561</v>
      </c>
      <c r="Y17" s="197"/>
      <c r="Z17" s="239">
        <f>Z16/Z7</f>
        <v>8.3049271769445307E-2</v>
      </c>
      <c r="AA17" s="239"/>
      <c r="AB17" s="239">
        <f>AB16/AB7</f>
        <v>9.7236200356119837E-2</v>
      </c>
      <c r="AC17" s="197"/>
      <c r="AD17" s="239">
        <v>0.14199999999999999</v>
      </c>
      <c r="AE17" s="197"/>
      <c r="AF17" s="239">
        <v>0.13800000000000001</v>
      </c>
      <c r="AG17" s="197"/>
      <c r="AH17" s="239">
        <v>0.14099999999999999</v>
      </c>
      <c r="AI17" s="197"/>
      <c r="AJ17" s="239">
        <v>9.6000000000000002E-2</v>
      </c>
      <c r="AK17" s="197"/>
      <c r="AL17" s="239">
        <v>0.13</v>
      </c>
      <c r="AM17" s="197"/>
      <c r="AN17" s="239">
        <v>0.125</v>
      </c>
      <c r="AO17" s="197"/>
      <c r="AP17" s="239">
        <v>0.125</v>
      </c>
      <c r="AQ17" s="197"/>
      <c r="AR17" s="239">
        <v>0.125</v>
      </c>
      <c r="AS17" s="197"/>
      <c r="AT17" s="239">
        <v>0.08</v>
      </c>
      <c r="AU17" s="239"/>
      <c r="AV17" s="239">
        <v>0.114</v>
      </c>
      <c r="AW17" s="197"/>
      <c r="AX17" s="239">
        <v>0.107</v>
      </c>
      <c r="AY17" s="197"/>
      <c r="AZ17" s="239">
        <v>0.12</v>
      </c>
      <c r="BA17" s="197"/>
      <c r="BB17" s="239">
        <v>0.11899999999999999</v>
      </c>
      <c r="BC17" s="197"/>
      <c r="BD17" s="239">
        <v>6.8000000000000005E-2</v>
      </c>
      <c r="BE17" s="197"/>
      <c r="BF17" s="239">
        <v>0.10299999999999999</v>
      </c>
      <c r="BG17" s="239"/>
      <c r="BH17" s="239">
        <v>0.13100000000000001</v>
      </c>
      <c r="BI17" s="197"/>
      <c r="BJ17" s="239">
        <v>0.13300000000000001</v>
      </c>
      <c r="BK17" s="197"/>
      <c r="BL17" s="239">
        <v>0.123</v>
      </c>
      <c r="BM17" s="197"/>
      <c r="BN17" s="239">
        <v>7.0999999999999994E-2</v>
      </c>
      <c r="BO17" s="197"/>
      <c r="BP17" s="365">
        <v>0.115</v>
      </c>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row>
    <row r="18" spans="2:16381" x14ac:dyDescent="0.25">
      <c r="B18" s="67" t="s">
        <v>123</v>
      </c>
      <c r="C18" s="5"/>
      <c r="D18" s="249">
        <v>2.0064377682403434</v>
      </c>
      <c r="E18" s="217"/>
      <c r="F18" s="249">
        <v>2.6952789699570814</v>
      </c>
      <c r="G18" s="217"/>
      <c r="H18" s="250">
        <v>2.3090128755364807</v>
      </c>
      <c r="I18" s="209"/>
      <c r="J18" s="260">
        <v>0.67</v>
      </c>
      <c r="K18" s="198"/>
      <c r="L18" s="260">
        <v>0.43</v>
      </c>
      <c r="M18" s="198"/>
      <c r="N18" s="260">
        <v>0.47</v>
      </c>
      <c r="O18" s="198"/>
      <c r="P18" s="260">
        <v>0.27</v>
      </c>
      <c r="Q18" s="198"/>
      <c r="R18" s="260">
        <v>1.85</v>
      </c>
      <c r="S18" s="198"/>
      <c r="T18" s="260">
        <v>0.42</v>
      </c>
      <c r="U18" s="198"/>
      <c r="V18" s="260">
        <v>0.39</v>
      </c>
      <c r="W18" s="198"/>
      <c r="X18" s="260">
        <v>0.47</v>
      </c>
      <c r="Y18" s="198"/>
      <c r="Z18" s="260">
        <v>0.41</v>
      </c>
      <c r="AA18" s="198"/>
      <c r="AB18" s="260">
        <v>1.68</v>
      </c>
      <c r="AC18" s="198"/>
      <c r="AD18" s="260">
        <v>0.69</v>
      </c>
      <c r="AE18" s="198"/>
      <c r="AF18" s="260">
        <v>0.66</v>
      </c>
      <c r="AG18" s="198"/>
      <c r="AH18" s="260">
        <v>0.64</v>
      </c>
      <c r="AI18" s="198"/>
      <c r="AJ18" s="260">
        <v>0.44</v>
      </c>
      <c r="AK18" s="198"/>
      <c r="AL18" s="260">
        <v>2.42</v>
      </c>
      <c r="AM18" s="198"/>
      <c r="AN18" s="260">
        <v>0.55000000000000004</v>
      </c>
      <c r="AO18" s="198"/>
      <c r="AP18" s="260">
        <v>0.53</v>
      </c>
      <c r="AQ18" s="198"/>
      <c r="AR18" s="260">
        <v>0.53</v>
      </c>
      <c r="AS18" s="198"/>
      <c r="AT18" s="260">
        <v>0.39</v>
      </c>
      <c r="AU18" s="198"/>
      <c r="AV18" s="260">
        <v>1.99</v>
      </c>
      <c r="AW18" s="198"/>
      <c r="AX18" s="260">
        <v>0.53</v>
      </c>
      <c r="AY18" s="198"/>
      <c r="AZ18" s="260">
        <v>0.63</v>
      </c>
      <c r="BA18" s="198"/>
      <c r="BB18" s="260">
        <v>0.59</v>
      </c>
      <c r="BC18" s="198"/>
      <c r="BD18" s="260">
        <v>0.41</v>
      </c>
      <c r="BE18" s="198"/>
      <c r="BF18" s="260">
        <v>2.16</v>
      </c>
      <c r="BG18" s="260"/>
      <c r="BH18" s="260">
        <v>0.71</v>
      </c>
      <c r="BI18" s="198"/>
      <c r="BJ18" s="260">
        <v>0.76</v>
      </c>
      <c r="BK18" s="198"/>
      <c r="BL18" s="260">
        <v>0.79</v>
      </c>
      <c r="BM18" s="198"/>
      <c r="BN18" s="260">
        <v>0.51</v>
      </c>
      <c r="BO18" s="198"/>
      <c r="BP18" s="366">
        <v>2.78</v>
      </c>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row>
    <row r="19" spans="2:16381" x14ac:dyDescent="0.25">
      <c r="B19" s="67" t="s">
        <v>205</v>
      </c>
      <c r="C19" s="53"/>
      <c r="D19" s="54">
        <f>'CF Statement Group'!D21+'CF Statement Group'!D26</f>
        <v>802</v>
      </c>
      <c r="E19" s="54"/>
      <c r="F19" s="54">
        <f>'CF Statement Group'!F21+'CF Statement Group'!F26</f>
        <v>550</v>
      </c>
      <c r="G19" s="68"/>
      <c r="H19" s="54">
        <f>'CF Statement Group'!H21+'CF Statement Group'!H26</f>
        <v>490</v>
      </c>
      <c r="I19" s="143"/>
      <c r="J19" s="193"/>
      <c r="K19" s="193"/>
      <c r="L19" s="193"/>
      <c r="M19" s="193"/>
      <c r="N19" s="193"/>
      <c r="O19" s="193"/>
      <c r="P19" s="193"/>
      <c r="Q19" s="193"/>
      <c r="R19" s="54">
        <f>'CF Statement Group'!R21+'CF Statement Group'!R26</f>
        <v>-49</v>
      </c>
      <c r="S19" s="200"/>
      <c r="T19" s="54">
        <f>'CF Statement Group'!T21+'CF Statement Group'!T26</f>
        <v>40</v>
      </c>
      <c r="U19" s="200"/>
      <c r="V19" s="54">
        <f>'CF Statement Group'!V21+'CF Statement Group'!V26</f>
        <v>-282</v>
      </c>
      <c r="W19" s="200"/>
      <c r="X19" s="54">
        <f>'CF Statement Group'!X21+'CF Statement Group'!X26</f>
        <v>69</v>
      </c>
      <c r="Y19" s="200"/>
      <c r="Z19" s="54">
        <f>'CF Statement Group'!Z21+'CF Statement Group'!Z26</f>
        <v>113</v>
      </c>
      <c r="AA19" s="193"/>
      <c r="AB19" s="54">
        <f>'CF Statement Group'!AB21+'CF Statement Group'!AB26</f>
        <v>-60</v>
      </c>
      <c r="AC19" s="200"/>
      <c r="AD19" s="54">
        <f>'CF Statement Group'!AD21+'CF Statement Group'!AD26</f>
        <v>179</v>
      </c>
      <c r="AE19" s="200"/>
      <c r="AF19" s="54">
        <f>'CF Statement Group'!AF21+'CF Statement Group'!AF26</f>
        <v>-13</v>
      </c>
      <c r="AG19" s="200"/>
      <c r="AH19" s="54">
        <f>'CF Statement Group'!AH21+'CF Statement Group'!AH26</f>
        <v>508</v>
      </c>
      <c r="AI19" s="200"/>
      <c r="AJ19" s="54">
        <f>'CF Statement Group'!AJ21+'CF Statement Group'!AJ26</f>
        <v>378</v>
      </c>
      <c r="AK19" s="200"/>
      <c r="AL19" s="54">
        <f>'CF Statement Group'!AL21+'CF Statement Group'!AL26</f>
        <v>1052</v>
      </c>
      <c r="AM19" s="200"/>
      <c r="AN19" s="54">
        <v>152</v>
      </c>
      <c r="AO19" s="200"/>
      <c r="AP19" s="54">
        <v>84</v>
      </c>
      <c r="AQ19" s="200"/>
      <c r="AR19" s="54">
        <v>289</v>
      </c>
      <c r="AS19" s="200"/>
      <c r="AT19" s="73">
        <v>296</v>
      </c>
      <c r="AU19" s="193"/>
      <c r="AV19" s="73">
        <v>821</v>
      </c>
      <c r="AW19" s="200"/>
      <c r="AX19" s="193">
        <v>57</v>
      </c>
      <c r="AY19" s="200"/>
      <c r="AZ19" s="193">
        <v>-192</v>
      </c>
      <c r="BA19" s="200"/>
      <c r="BB19" s="193">
        <v>485</v>
      </c>
      <c r="BC19" s="200"/>
      <c r="BD19" s="193">
        <v>161</v>
      </c>
      <c r="BE19" s="200"/>
      <c r="BF19" s="73">
        <v>511</v>
      </c>
      <c r="BG19" s="73"/>
      <c r="BH19" s="193">
        <v>84</v>
      </c>
      <c r="BI19" s="200"/>
      <c r="BJ19" s="193">
        <v>56</v>
      </c>
      <c r="BK19" s="200"/>
      <c r="BL19" s="193">
        <v>302</v>
      </c>
      <c r="BM19" s="200"/>
      <c r="BN19" s="193">
        <v>230</v>
      </c>
      <c r="BO19" s="200"/>
      <c r="BP19" s="272">
        <v>672</v>
      </c>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row>
    <row r="20" spans="2:16381" x14ac:dyDescent="0.25">
      <c r="B20" s="67" t="s">
        <v>104</v>
      </c>
      <c r="C20" s="53"/>
      <c r="D20" s="54">
        <v>652</v>
      </c>
      <c r="E20" s="68"/>
      <c r="F20" s="54">
        <v>830</v>
      </c>
      <c r="G20" s="68"/>
      <c r="H20" s="63">
        <v>960</v>
      </c>
      <c r="I20" s="143"/>
      <c r="J20" s="193">
        <v>178</v>
      </c>
      <c r="K20" s="193"/>
      <c r="L20" s="193">
        <v>241</v>
      </c>
      <c r="M20" s="193"/>
      <c r="N20" s="193">
        <v>306</v>
      </c>
      <c r="O20" s="193"/>
      <c r="P20" s="193">
        <v>415</v>
      </c>
      <c r="Q20" s="193"/>
      <c r="R20" s="193">
        <v>1140</v>
      </c>
      <c r="S20" s="200"/>
      <c r="T20" s="193">
        <v>209</v>
      </c>
      <c r="U20" s="200"/>
      <c r="V20" s="193">
        <v>268</v>
      </c>
      <c r="W20" s="200"/>
      <c r="X20" s="193">
        <v>276</v>
      </c>
      <c r="Y20" s="200"/>
      <c r="Z20" s="193">
        <v>370</v>
      </c>
      <c r="AA20" s="193"/>
      <c r="AB20" s="193">
        <v>1123</v>
      </c>
      <c r="AC20" s="200"/>
      <c r="AD20" s="193">
        <v>189</v>
      </c>
      <c r="AE20" s="200"/>
      <c r="AF20" s="193">
        <v>189</v>
      </c>
      <c r="AG20" s="200"/>
      <c r="AH20" s="193">
        <v>206</v>
      </c>
      <c r="AI20" s="200"/>
      <c r="AJ20" s="193">
        <v>293</v>
      </c>
      <c r="AK20" s="200"/>
      <c r="AL20" s="193">
        <v>877</v>
      </c>
      <c r="AM20" s="200"/>
      <c r="AN20" s="193">
        <v>160</v>
      </c>
      <c r="AO20" s="200"/>
      <c r="AP20" s="193">
        <v>211</v>
      </c>
      <c r="AQ20" s="200"/>
      <c r="AR20" s="193">
        <v>217</v>
      </c>
      <c r="AS20" s="200"/>
      <c r="AT20" s="193">
        <v>372</v>
      </c>
      <c r="AU20" s="193"/>
      <c r="AV20" s="193">
        <v>960</v>
      </c>
      <c r="AW20" s="200"/>
      <c r="AX20" s="193">
        <v>197</v>
      </c>
      <c r="AY20" s="200"/>
      <c r="AZ20" s="193">
        <v>224</v>
      </c>
      <c r="BA20" s="200"/>
      <c r="BB20" s="193">
        <v>236</v>
      </c>
      <c r="BC20" s="200"/>
      <c r="BD20" s="193">
        <v>420</v>
      </c>
      <c r="BE20" s="200"/>
      <c r="BF20" s="193">
        <v>1078</v>
      </c>
      <c r="BG20" s="193"/>
      <c r="BH20" s="193">
        <v>209</v>
      </c>
      <c r="BI20" s="200"/>
      <c r="BJ20" s="193">
        <v>259</v>
      </c>
      <c r="BK20" s="200"/>
      <c r="BL20" s="193">
        <v>210</v>
      </c>
      <c r="BM20" s="200"/>
      <c r="BN20" s="193">
        <v>372</v>
      </c>
      <c r="BO20" s="200"/>
      <c r="BP20" s="272">
        <v>1050</v>
      </c>
    </row>
    <row r="21" spans="2:16381" x14ac:dyDescent="0.25">
      <c r="B21" s="67" t="s">
        <v>93</v>
      </c>
      <c r="C21" s="56"/>
      <c r="D21" s="54">
        <v>10587</v>
      </c>
      <c r="E21" s="68"/>
      <c r="F21" s="54">
        <v>10957</v>
      </c>
      <c r="G21" s="68"/>
      <c r="H21" s="54">
        <v>9250</v>
      </c>
      <c r="I21" s="143"/>
      <c r="J21" s="196"/>
      <c r="K21" s="196"/>
      <c r="L21" s="196"/>
      <c r="M21" s="196"/>
      <c r="N21" s="196"/>
      <c r="O21" s="196"/>
      <c r="P21" s="196"/>
      <c r="Q21" s="196"/>
      <c r="R21" s="54">
        <v>9297</v>
      </c>
      <c r="S21" s="200"/>
      <c r="T21" s="193"/>
      <c r="U21" s="200"/>
      <c r="V21" s="193"/>
      <c r="W21" s="200"/>
      <c r="X21" s="193"/>
      <c r="Y21" s="200"/>
      <c r="Z21" s="193"/>
      <c r="AA21" s="196"/>
      <c r="AB21" s="193">
        <v>10054</v>
      </c>
      <c r="AC21" s="200"/>
      <c r="AD21" s="193"/>
      <c r="AE21" s="200"/>
      <c r="AF21" s="193"/>
      <c r="AG21" s="200"/>
      <c r="AH21" s="193"/>
      <c r="AI21" s="200"/>
      <c r="AJ21" s="193"/>
      <c r="AK21" s="200"/>
      <c r="AL21" s="193">
        <v>10530</v>
      </c>
      <c r="AM21" s="200"/>
      <c r="AN21" s="193"/>
      <c r="AO21" s="200"/>
      <c r="AP21" s="193"/>
      <c r="AQ21" s="200"/>
      <c r="AR21" s="193"/>
      <c r="AS21" s="200"/>
      <c r="AT21" s="193"/>
      <c r="AU21" s="193"/>
      <c r="AV21" s="193">
        <v>10333</v>
      </c>
      <c r="AW21" s="200"/>
      <c r="AX21" s="193"/>
      <c r="AY21" s="200"/>
      <c r="AZ21" s="193"/>
      <c r="BA21" s="200"/>
      <c r="BB21" s="193"/>
      <c r="BC21" s="200"/>
      <c r="BD21" s="193"/>
      <c r="BE21" s="200"/>
      <c r="BF21" s="193">
        <v>13257</v>
      </c>
      <c r="BG21" s="193"/>
      <c r="BH21" s="193"/>
      <c r="BI21" s="200"/>
      <c r="BJ21" s="193"/>
      <c r="BK21" s="200"/>
      <c r="BL21" s="193"/>
      <c r="BM21" s="200"/>
      <c r="BN21" s="193"/>
      <c r="BO21" s="200"/>
      <c r="BP21" s="272">
        <v>14295</v>
      </c>
    </row>
    <row r="22" spans="2:16381" x14ac:dyDescent="0.25">
      <c r="B22" s="27" t="s">
        <v>94</v>
      </c>
      <c r="C22" s="5"/>
      <c r="D22" s="42">
        <v>0.15</v>
      </c>
      <c r="E22" s="43"/>
      <c r="F22" s="42">
        <v>0.187</v>
      </c>
      <c r="G22" s="43"/>
      <c r="H22" s="42">
        <v>0.20399999999999999</v>
      </c>
      <c r="I22" s="148"/>
      <c r="J22" s="201"/>
      <c r="K22" s="201"/>
      <c r="L22" s="201"/>
      <c r="M22" s="201"/>
      <c r="N22" s="201"/>
      <c r="O22" s="201"/>
      <c r="P22" s="201"/>
      <c r="Q22" s="201"/>
      <c r="R22" s="241">
        <v>0.15</v>
      </c>
      <c r="S22" s="202"/>
      <c r="T22" s="241"/>
      <c r="U22" s="202"/>
      <c r="V22" s="241"/>
      <c r="W22" s="202"/>
      <c r="X22" s="241"/>
      <c r="Y22" s="202"/>
      <c r="Z22" s="241"/>
      <c r="AA22" s="201"/>
      <c r="AB22" s="241">
        <v>0.125</v>
      </c>
      <c r="AC22" s="202"/>
      <c r="AD22" s="241"/>
      <c r="AE22" s="202"/>
      <c r="AF22" s="241"/>
      <c r="AG22" s="202"/>
      <c r="AH22" s="241"/>
      <c r="AI22" s="202"/>
      <c r="AJ22" s="241"/>
      <c r="AK22" s="202"/>
      <c r="AL22" s="241">
        <v>0.16600000000000001</v>
      </c>
      <c r="AM22" s="202"/>
      <c r="AN22" s="241"/>
      <c r="AO22" s="202"/>
      <c r="AP22" s="241"/>
      <c r="AQ22" s="202"/>
      <c r="AR22" s="241"/>
      <c r="AS22" s="202"/>
      <c r="AT22" s="241"/>
      <c r="AU22" s="241"/>
      <c r="AV22" s="241">
        <v>0.14000000000000001</v>
      </c>
      <c r="AW22" s="202"/>
      <c r="AX22" s="241"/>
      <c r="AY22" s="202"/>
      <c r="AZ22" s="241"/>
      <c r="BA22" s="202"/>
      <c r="BB22" s="241"/>
      <c r="BC22" s="202"/>
      <c r="BD22" s="241"/>
      <c r="BE22" s="202"/>
      <c r="BF22" s="241">
        <v>0.112</v>
      </c>
      <c r="BG22" s="241"/>
      <c r="BH22" s="241"/>
      <c r="BI22" s="202"/>
      <c r="BJ22" s="241"/>
      <c r="BK22" s="202"/>
      <c r="BL22" s="241"/>
      <c r="BM22" s="202"/>
      <c r="BN22" s="241"/>
      <c r="BO22" s="202"/>
      <c r="BP22" s="367">
        <v>0.121</v>
      </c>
    </row>
    <row r="23" spans="2:16381" x14ac:dyDescent="0.25">
      <c r="B23" s="67" t="s">
        <v>209</v>
      </c>
      <c r="C23" s="56"/>
      <c r="D23" s="54"/>
      <c r="E23" s="68"/>
      <c r="F23" s="311">
        <v>0.91</v>
      </c>
      <c r="G23" s="68"/>
      <c r="H23" s="311">
        <v>0.92</v>
      </c>
      <c r="I23" s="143"/>
      <c r="J23" s="196"/>
      <c r="K23" s="196"/>
      <c r="L23" s="196"/>
      <c r="M23" s="196"/>
      <c r="N23" s="196"/>
      <c r="O23" s="196"/>
      <c r="P23" s="196"/>
      <c r="Q23" s="196"/>
      <c r="R23" s="311">
        <v>1</v>
      </c>
      <c r="S23" s="200"/>
      <c r="T23" s="193"/>
      <c r="U23" s="200"/>
      <c r="V23" s="193"/>
      <c r="W23" s="200"/>
      <c r="X23" s="193"/>
      <c r="Y23" s="200"/>
      <c r="Z23" s="193"/>
      <c r="AA23" s="196"/>
      <c r="AB23" s="312">
        <v>1</v>
      </c>
      <c r="AC23" s="200"/>
      <c r="AD23" s="193"/>
      <c r="AE23" s="200"/>
      <c r="AF23" s="193"/>
      <c r="AG23" s="200"/>
      <c r="AH23" s="193"/>
      <c r="AI23" s="200"/>
      <c r="AJ23" s="193"/>
      <c r="AK23" s="200"/>
      <c r="AL23" s="312">
        <v>1.1499999999999999</v>
      </c>
      <c r="AM23" s="200"/>
      <c r="AN23" s="193"/>
      <c r="AO23" s="200"/>
      <c r="AP23" s="193"/>
      <c r="AQ23" s="200"/>
      <c r="AR23" s="193"/>
      <c r="AS23" s="200"/>
      <c r="AT23" s="193"/>
      <c r="AU23" s="193"/>
      <c r="AV23" s="312">
        <v>1.1499999999999999</v>
      </c>
      <c r="AW23" s="200"/>
      <c r="AX23" s="193"/>
      <c r="AY23" s="200"/>
      <c r="AZ23" s="193"/>
      <c r="BA23" s="200"/>
      <c r="BB23" s="193"/>
      <c r="BC23" s="200"/>
      <c r="BD23" s="193"/>
      <c r="BE23" s="200"/>
      <c r="BF23" s="312">
        <v>1.1499999999999999</v>
      </c>
      <c r="BG23" s="312"/>
      <c r="BH23" s="193"/>
      <c r="BI23" s="200"/>
      <c r="BJ23" s="193"/>
      <c r="BK23" s="200"/>
      <c r="BL23" s="193"/>
      <c r="BM23" s="200"/>
      <c r="BN23" s="193"/>
      <c r="BO23" s="200"/>
      <c r="BP23" s="364" t="s">
        <v>250</v>
      </c>
    </row>
    <row r="24" spans="2:16381" ht="15.75" thickBot="1" x14ac:dyDescent="0.3">
      <c r="B24" s="86" t="s">
        <v>116</v>
      </c>
      <c r="C24" s="83"/>
      <c r="D24" s="84">
        <v>34407</v>
      </c>
      <c r="E24" s="85"/>
      <c r="F24" s="84">
        <v>33556</v>
      </c>
      <c r="G24" s="85"/>
      <c r="H24" s="172">
        <v>32034</v>
      </c>
      <c r="I24" s="150"/>
      <c r="J24" s="242">
        <v>32154</v>
      </c>
      <c r="K24" s="242"/>
      <c r="L24" s="242">
        <v>32214</v>
      </c>
      <c r="M24" s="242"/>
      <c r="N24" s="242">
        <v>32948</v>
      </c>
      <c r="O24" s="242"/>
      <c r="P24" s="242">
        <v>32995</v>
      </c>
      <c r="Q24" s="242"/>
      <c r="R24" s="242">
        <v>32995</v>
      </c>
      <c r="S24" s="204"/>
      <c r="T24" s="242">
        <v>33059</v>
      </c>
      <c r="U24" s="204"/>
      <c r="V24" s="242">
        <v>32982</v>
      </c>
      <c r="W24" s="204"/>
      <c r="X24" s="242">
        <v>33296</v>
      </c>
      <c r="Y24" s="204"/>
      <c r="Z24" s="242">
        <v>33241</v>
      </c>
      <c r="AA24" s="242"/>
      <c r="AB24" s="242">
        <v>33241</v>
      </c>
      <c r="AC24" s="204"/>
      <c r="AD24" s="242">
        <v>33075</v>
      </c>
      <c r="AE24" s="204"/>
      <c r="AF24" s="242">
        <v>33187</v>
      </c>
      <c r="AG24" s="204"/>
      <c r="AH24" s="242">
        <v>33650</v>
      </c>
      <c r="AI24" s="204"/>
      <c r="AJ24" s="242">
        <v>33576</v>
      </c>
      <c r="AK24" s="204"/>
      <c r="AL24" s="242">
        <v>33576</v>
      </c>
      <c r="AM24" s="204"/>
      <c r="AN24" s="242">
        <v>33600</v>
      </c>
      <c r="AO24" s="204"/>
      <c r="AP24" s="242">
        <v>33742</v>
      </c>
      <c r="AQ24" s="204"/>
      <c r="AR24" s="242">
        <v>34277</v>
      </c>
      <c r="AS24" s="204"/>
      <c r="AT24" s="242">
        <v>34351</v>
      </c>
      <c r="AU24" s="242"/>
      <c r="AV24" s="242">
        <v>34351</v>
      </c>
      <c r="AW24" s="204"/>
      <c r="AX24" s="242">
        <v>35417</v>
      </c>
      <c r="AY24" s="204"/>
      <c r="AZ24" s="242">
        <v>35429</v>
      </c>
      <c r="BA24" s="204"/>
      <c r="BB24" s="242">
        <v>36573</v>
      </c>
      <c r="BC24" s="204"/>
      <c r="BD24" s="242">
        <v>36523</v>
      </c>
      <c r="BE24" s="204"/>
      <c r="BF24" s="242">
        <v>36523</v>
      </c>
      <c r="BG24" s="242"/>
      <c r="BH24" s="242">
        <v>36343</v>
      </c>
      <c r="BI24" s="204"/>
      <c r="BJ24" s="242">
        <v>36112</v>
      </c>
      <c r="BK24" s="204"/>
      <c r="BL24" s="242">
        <v>36316</v>
      </c>
      <c r="BM24" s="204"/>
      <c r="BN24" s="242">
        <v>36043</v>
      </c>
      <c r="BO24" s="204"/>
      <c r="BP24" s="334">
        <v>36043</v>
      </c>
    </row>
    <row r="25" spans="2:16381" ht="15.75" thickTop="1" x14ac:dyDescent="0.25">
      <c r="AX25" s="237"/>
      <c r="AZ25" s="134"/>
      <c r="BB25" s="237"/>
      <c r="BD25" s="237"/>
      <c r="BF25" s="237"/>
      <c r="BG25" s="237"/>
      <c r="BH25" s="237"/>
      <c r="BJ25" s="237"/>
      <c r="BL25" s="237"/>
      <c r="BN25" s="237"/>
      <c r="BP25" s="237"/>
    </row>
    <row r="26" spans="2:16381" x14ac:dyDescent="0.25">
      <c r="B26" s="1" t="s">
        <v>251</v>
      </c>
      <c r="C26"/>
      <c r="D26"/>
      <c r="E26"/>
      <c r="F26"/>
      <c r="G26"/>
      <c r="H26"/>
      <c r="I26"/>
      <c r="J26"/>
      <c r="K26"/>
      <c r="L26"/>
      <c r="M26"/>
      <c r="N26"/>
      <c r="O26"/>
      <c r="P26"/>
      <c r="Q26"/>
      <c r="R26"/>
      <c r="S26"/>
      <c r="T26"/>
      <c r="U26"/>
      <c r="V26"/>
      <c r="W26"/>
      <c r="X26"/>
      <c r="Y26"/>
      <c r="Z26"/>
      <c r="AA26"/>
      <c r="AB26"/>
      <c r="AC26"/>
      <c r="AD26"/>
      <c r="AX26" s="237"/>
      <c r="AZ26" s="237"/>
      <c r="BB26" s="237"/>
      <c r="BD26" s="237"/>
      <c r="BF26" s="237"/>
      <c r="BG26" s="237"/>
      <c r="BH26" s="237"/>
      <c r="BJ26" s="237"/>
      <c r="BL26" s="237"/>
      <c r="BN26" s="237"/>
      <c r="BP26" s="237"/>
    </row>
    <row r="27" spans="2:16381" x14ac:dyDescent="0.25">
      <c r="B27" s="152"/>
      <c r="C27"/>
      <c r="D27"/>
      <c r="E27"/>
      <c r="F27"/>
      <c r="G27"/>
      <c r="H27"/>
      <c r="I27"/>
      <c r="J27"/>
      <c r="K27"/>
      <c r="L27"/>
      <c r="M27"/>
      <c r="N27"/>
      <c r="O27"/>
      <c r="P27"/>
      <c r="Q27"/>
      <c r="R27" s="46"/>
      <c r="S27"/>
      <c r="T27"/>
      <c r="U27"/>
      <c r="V27"/>
      <c r="W27"/>
      <c r="X27"/>
      <c r="Y27"/>
      <c r="Z27"/>
      <c r="AA27"/>
      <c r="AB27" s="46"/>
      <c r="AC27"/>
      <c r="AD27"/>
    </row>
    <row r="28" spans="2:16381" x14ac:dyDescent="0.25">
      <c r="B28"/>
      <c r="C28"/>
      <c r="D28"/>
      <c r="E28"/>
      <c r="F28"/>
      <c r="G28"/>
      <c r="H28"/>
      <c r="I28"/>
      <c r="J28" s="46"/>
      <c r="K28"/>
      <c r="L28" s="46"/>
      <c r="M28"/>
      <c r="N28" s="46"/>
      <c r="O28"/>
      <c r="P28" s="46"/>
      <c r="Q28"/>
      <c r="R28" s="46"/>
      <c r="S28"/>
      <c r="T28" s="46"/>
      <c r="U28"/>
      <c r="V28" s="46"/>
      <c r="W28"/>
      <c r="X28" s="46"/>
      <c r="Y28"/>
      <c r="Z28" s="46"/>
      <c r="AA28"/>
      <c r="AB28" s="46"/>
      <c r="AC28"/>
      <c r="AD28" s="46"/>
    </row>
    <row r="29" spans="2:16381" x14ac:dyDescent="0.25">
      <c r="B29" s="152"/>
      <c r="C29"/>
      <c r="D29"/>
      <c r="E29"/>
      <c r="F29"/>
      <c r="G29"/>
      <c r="H29"/>
      <c r="I29"/>
      <c r="J29"/>
      <c r="K29"/>
      <c r="L29"/>
      <c r="M29"/>
      <c r="N29"/>
      <c r="O29"/>
      <c r="P29"/>
      <c r="Q29"/>
      <c r="R29"/>
      <c r="S29"/>
      <c r="T29"/>
      <c r="U29"/>
      <c r="V29"/>
      <c r="W29"/>
      <c r="X29"/>
      <c r="Y29"/>
      <c r="Z29"/>
      <c r="AA29"/>
      <c r="AB29"/>
      <c r="AC29"/>
      <c r="AD29"/>
    </row>
    <row r="30" spans="2:16381" x14ac:dyDescent="0.25">
      <c r="F30" s="133"/>
      <c r="G30" s="133"/>
      <c r="H30" s="133"/>
      <c r="J30" s="133"/>
      <c r="K30"/>
      <c r="L30" s="133"/>
      <c r="M30"/>
      <c r="N30" s="133"/>
      <c r="O30"/>
      <c r="P30" s="133"/>
      <c r="Q30"/>
      <c r="R30" s="133"/>
      <c r="S30"/>
      <c r="T30" s="133"/>
      <c r="U30"/>
      <c r="V30" s="133"/>
      <c r="W30"/>
      <c r="X30" s="133"/>
      <c r="Y30"/>
      <c r="Z30" s="133"/>
      <c r="AA30"/>
      <c r="AB30" s="133"/>
      <c r="AC30"/>
      <c r="AD30" s="133"/>
    </row>
    <row r="31" spans="2:16381" ht="6" customHeight="1" x14ac:dyDescent="0.25">
      <c r="B31"/>
      <c r="C31"/>
      <c r="D31"/>
      <c r="E31"/>
      <c r="F31"/>
      <c r="G31"/>
      <c r="H31"/>
      <c r="I31"/>
      <c r="J31"/>
      <c r="K31"/>
      <c r="L31"/>
      <c r="M31"/>
      <c r="N31"/>
      <c r="O31"/>
      <c r="P31"/>
      <c r="Q31"/>
      <c r="R31"/>
      <c r="S31"/>
      <c r="T31"/>
      <c r="U31"/>
      <c r="V31"/>
      <c r="W31"/>
      <c r="X31"/>
      <c r="Y31"/>
      <c r="Z31"/>
      <c r="AA31"/>
      <c r="AB31"/>
      <c r="AC31"/>
      <c r="AD31"/>
    </row>
    <row r="32" spans="2:16381" x14ac:dyDescent="0.25">
      <c r="B32" s="151"/>
      <c r="C32"/>
      <c r="D32"/>
      <c r="E32"/>
      <c r="F32"/>
      <c r="G32"/>
      <c r="H32"/>
      <c r="I32"/>
      <c r="J32"/>
      <c r="K32"/>
      <c r="L32"/>
      <c r="M32"/>
      <c r="N32"/>
      <c r="O32"/>
      <c r="P32"/>
      <c r="Q32"/>
      <c r="R32"/>
      <c r="S32"/>
      <c r="T32"/>
      <c r="U32"/>
      <c r="V32"/>
      <c r="W32"/>
      <c r="X32"/>
      <c r="Y32"/>
      <c r="Z32"/>
      <c r="AA32"/>
      <c r="AB32"/>
      <c r="AC32"/>
      <c r="AD32"/>
    </row>
    <row r="33" spans="2:68" x14ac:dyDescent="0.25">
      <c r="B33"/>
      <c r="C33"/>
      <c r="D33"/>
      <c r="E33"/>
      <c r="F33"/>
      <c r="G33"/>
      <c r="H33"/>
      <c r="I33"/>
      <c r="J33"/>
      <c r="K33"/>
      <c r="L33" s="46"/>
      <c r="M33"/>
      <c r="N33" s="46"/>
      <c r="O33"/>
      <c r="P33" s="46"/>
      <c r="Q33"/>
      <c r="R33" s="46"/>
      <c r="S33"/>
      <c r="T33" s="46"/>
      <c r="U33"/>
      <c r="V33" s="46"/>
      <c r="W33"/>
      <c r="X33" s="46"/>
      <c r="Y33"/>
      <c r="Z33" s="46"/>
      <c r="AA33"/>
      <c r="AB33" s="46"/>
      <c r="AC33"/>
      <c r="AD33" s="46"/>
    </row>
    <row r="34" spans="2:68" x14ac:dyDescent="0.25">
      <c r="B34"/>
      <c r="C34"/>
      <c r="D34" s="114"/>
      <c r="E34" s="114"/>
      <c r="F34" s="114"/>
      <c r="G34" s="114"/>
      <c r="H34" s="114"/>
      <c r="I34" s="114"/>
      <c r="J34" s="114"/>
      <c r="K34"/>
      <c r="L34" s="114"/>
      <c r="M34"/>
      <c r="N34" s="114"/>
      <c r="O34"/>
      <c r="P34" s="114"/>
      <c r="Q34"/>
      <c r="R34" s="114"/>
      <c r="S34"/>
      <c r="T34" s="114"/>
      <c r="U34"/>
      <c r="V34" s="114"/>
      <c r="W34"/>
      <c r="X34" s="114"/>
      <c r="Y34"/>
      <c r="Z34" s="114"/>
      <c r="AA34"/>
      <c r="AB34" s="114"/>
      <c r="AC34"/>
      <c r="AD34" s="114"/>
      <c r="AF34" s="114"/>
      <c r="AH34" s="114"/>
      <c r="AJ34" s="114"/>
      <c r="AL34" s="114"/>
      <c r="AN34" s="114"/>
      <c r="AP34" s="114"/>
      <c r="AQ34" s="114"/>
      <c r="AR34" s="114"/>
      <c r="AS34" s="114"/>
      <c r="AT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row>
    <row r="35" spans="2:68" x14ac:dyDescent="0.25">
      <c r="B35"/>
      <c r="C35"/>
      <c r="D35" s="114"/>
      <c r="E35" s="114"/>
      <c r="F35" s="114"/>
      <c r="G35" s="114"/>
      <c r="H35" s="114"/>
      <c r="I35" s="114"/>
      <c r="J35" s="114"/>
      <c r="K35"/>
      <c r="L35" s="114"/>
      <c r="M35"/>
      <c r="N35" s="114"/>
      <c r="O35"/>
      <c r="P35" s="114"/>
      <c r="Q35"/>
      <c r="R35" s="114"/>
      <c r="S35"/>
      <c r="T35" s="114"/>
      <c r="U35"/>
      <c r="V35" s="114"/>
      <c r="W35"/>
      <c r="X35" s="114"/>
      <c r="Y35"/>
      <c r="Z35" s="114"/>
      <c r="AA35"/>
      <c r="AB35" s="114"/>
      <c r="AC35"/>
      <c r="AD35" s="114"/>
      <c r="AF35" s="114"/>
      <c r="AH35" s="114"/>
      <c r="AJ35" s="114"/>
      <c r="AL35" s="114"/>
      <c r="AN35" s="114"/>
      <c r="AP35" s="114"/>
      <c r="AQ35" s="114"/>
      <c r="AR35" s="114"/>
      <c r="AS35" s="114"/>
      <c r="AT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row>
    <row r="36" spans="2:68" x14ac:dyDescent="0.25">
      <c r="B36"/>
      <c r="C36"/>
      <c r="D36" s="114"/>
      <c r="E36" s="114"/>
      <c r="F36" s="114"/>
      <c r="G36" s="114"/>
      <c r="H36" s="114"/>
      <c r="I36" s="114"/>
      <c r="J36" s="114"/>
      <c r="K36"/>
      <c r="L36" s="114"/>
      <c r="M36"/>
      <c r="N36" s="114"/>
      <c r="O36"/>
      <c r="P36" s="114"/>
      <c r="Q36"/>
      <c r="R36" s="114"/>
      <c r="S36"/>
      <c r="T36" s="114"/>
      <c r="U36"/>
      <c r="V36" s="114"/>
      <c r="W36"/>
      <c r="X36" s="114"/>
      <c r="Y36"/>
      <c r="Z36" s="114"/>
      <c r="AA36"/>
      <c r="AB36" s="114"/>
      <c r="AC36"/>
      <c r="AD36" s="114"/>
      <c r="AF36" s="114"/>
      <c r="AH36" s="114"/>
      <c r="AJ36" s="114"/>
      <c r="AL36" s="114"/>
      <c r="AN36" s="114"/>
      <c r="AP36" s="114"/>
      <c r="AQ36" s="114"/>
      <c r="AR36" s="114"/>
      <c r="AS36" s="114"/>
      <c r="AT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row>
    <row r="37" spans="2:68" x14ac:dyDescent="0.25">
      <c r="B37"/>
      <c r="C37"/>
      <c r="D37" s="114"/>
      <c r="E37" s="114"/>
      <c r="F37" s="114"/>
      <c r="G37" s="114"/>
      <c r="H37" s="114"/>
      <c r="I37" s="114"/>
      <c r="J37" s="114"/>
      <c r="K37"/>
      <c r="L37" s="114"/>
      <c r="M37"/>
      <c r="N37" s="114"/>
      <c r="O37"/>
      <c r="P37" s="114"/>
      <c r="Q37"/>
      <c r="R37" s="114"/>
      <c r="S37"/>
      <c r="T37" s="114"/>
      <c r="U37"/>
      <c r="V37" s="114"/>
      <c r="W37"/>
      <c r="X37" s="114"/>
      <c r="Y37"/>
      <c r="Z37" s="114"/>
      <c r="AA37"/>
      <c r="AB37" s="114"/>
      <c r="AC37"/>
      <c r="AD37" s="114"/>
      <c r="AF37" s="114"/>
      <c r="AH37" s="114"/>
      <c r="AJ37" s="114"/>
      <c r="AL37" s="114"/>
      <c r="AN37" s="114"/>
      <c r="AP37" s="114"/>
      <c r="AQ37" s="114"/>
      <c r="AR37" s="114"/>
      <c r="AS37" s="114"/>
      <c r="AT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row>
    <row r="38" spans="2:68" x14ac:dyDescent="0.25">
      <c r="B38"/>
      <c r="C38"/>
      <c r="D38" s="114"/>
      <c r="E38" s="114"/>
      <c r="F38"/>
      <c r="G38"/>
      <c r="H38"/>
      <c r="I38"/>
      <c r="J38"/>
      <c r="K38"/>
      <c r="L38"/>
      <c r="M38"/>
      <c r="N38"/>
      <c r="O38"/>
      <c r="P38"/>
      <c r="Q38"/>
      <c r="R38"/>
      <c r="S38"/>
      <c r="T38"/>
      <c r="U38"/>
      <c r="V38"/>
      <c r="W38"/>
      <c r="X38"/>
      <c r="Y38"/>
      <c r="Z38"/>
      <c r="AA38"/>
      <c r="AB38"/>
      <c r="AC38"/>
      <c r="AD38"/>
    </row>
    <row r="39" spans="2:68" x14ac:dyDescent="0.25">
      <c r="B39"/>
      <c r="C39"/>
      <c r="D39" s="253"/>
      <c r="E39" s="253"/>
      <c r="F39" s="253"/>
      <c r="G39" s="253"/>
      <c r="H39" s="253"/>
      <c r="I39" s="254"/>
      <c r="J39" s="253"/>
      <c r="K39" s="255"/>
      <c r="L39" s="253"/>
      <c r="M39" s="255"/>
      <c r="N39" s="253"/>
      <c r="O39" s="255"/>
      <c r="P39" s="253"/>
      <c r="Q39" s="255"/>
      <c r="R39" s="253"/>
      <c r="S39" s="255"/>
      <c r="T39" s="253"/>
      <c r="U39" s="255"/>
      <c r="V39" s="253"/>
      <c r="W39" s="255"/>
      <c r="X39" s="253"/>
      <c r="Y39" s="255"/>
      <c r="Z39" s="253"/>
      <c r="AA39" s="253"/>
      <c r="AB39" s="253"/>
      <c r="AC39" s="255"/>
      <c r="AD39" s="253"/>
      <c r="AF39" s="253"/>
      <c r="AH39" s="253"/>
      <c r="AJ39" s="253"/>
      <c r="AL39" s="253"/>
      <c r="AN39" s="253"/>
      <c r="AP39" s="253"/>
      <c r="AQ39" s="253"/>
      <c r="AR39" s="253"/>
      <c r="AS39" s="253"/>
      <c r="AT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row>
    <row r="40" spans="2:68" x14ac:dyDescent="0.25">
      <c r="B40"/>
      <c r="C40"/>
      <c r="D40" s="253"/>
      <c r="E40" s="253"/>
      <c r="F40" s="253"/>
      <c r="G40" s="253"/>
      <c r="H40" s="253"/>
      <c r="I40" s="254"/>
      <c r="J40" s="253"/>
      <c r="K40" s="255"/>
      <c r="L40" s="253"/>
      <c r="M40" s="255"/>
      <c r="N40" s="253"/>
      <c r="O40" s="255"/>
      <c r="P40" s="253"/>
      <c r="Q40" s="255"/>
      <c r="R40" s="253"/>
      <c r="S40" s="255"/>
      <c r="T40" s="253"/>
      <c r="U40" s="255"/>
      <c r="V40" s="253"/>
      <c r="W40" s="255"/>
      <c r="X40" s="253"/>
      <c r="Y40" s="255"/>
      <c r="Z40" s="253"/>
      <c r="AA40" s="255"/>
      <c r="AB40" s="253"/>
      <c r="AC40" s="255"/>
      <c r="AD40" s="253"/>
      <c r="AF40" s="253"/>
      <c r="AH40" s="253"/>
      <c r="AJ40" s="253"/>
      <c r="AL40" s="253"/>
      <c r="AN40" s="253"/>
      <c r="AP40" s="253"/>
      <c r="AQ40" s="253"/>
      <c r="AR40" s="253"/>
      <c r="AS40" s="253"/>
      <c r="AT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row>
    <row r="41" spans="2:68" x14ac:dyDescent="0.25">
      <c r="B41"/>
      <c r="C41"/>
      <c r="D41" s="256"/>
      <c r="E41" s="256"/>
      <c r="F41" s="256"/>
      <c r="G41" s="256"/>
      <c r="H41" s="256"/>
      <c r="I41" s="254"/>
      <c r="J41" s="257"/>
      <c r="K41" s="258"/>
      <c r="L41" s="257"/>
      <c r="M41" s="258"/>
      <c r="N41" s="257"/>
      <c r="O41" s="258"/>
      <c r="P41" s="257"/>
      <c r="Q41" s="258"/>
      <c r="R41" s="257"/>
      <c r="S41" s="258"/>
      <c r="T41" s="257"/>
      <c r="U41" s="258"/>
      <c r="V41" s="257"/>
      <c r="W41" s="258"/>
      <c r="X41" s="257"/>
      <c r="Y41" s="258"/>
      <c r="Z41" s="257"/>
      <c r="AA41" s="258"/>
      <c r="AB41" s="257"/>
      <c r="AC41" s="258"/>
      <c r="AD41" s="257"/>
      <c r="AF41" s="257"/>
      <c r="AH41" s="257"/>
      <c r="AJ41" s="257"/>
      <c r="AL41" s="257"/>
      <c r="AN41" s="257"/>
      <c r="AP41" s="257"/>
      <c r="AQ41" s="257"/>
      <c r="AR41" s="257"/>
      <c r="AS41" s="257"/>
      <c r="AT41" s="257"/>
      <c r="AV41" s="257"/>
      <c r="AW41" s="257"/>
      <c r="AX41" s="256"/>
      <c r="AY41" s="257"/>
      <c r="AZ41" s="256"/>
      <c r="BA41" s="257"/>
      <c r="BB41" s="256"/>
      <c r="BC41" s="257"/>
      <c r="BD41" s="256"/>
      <c r="BE41" s="257"/>
      <c r="BF41" s="256"/>
      <c r="BG41" s="256"/>
      <c r="BH41" s="256"/>
      <c r="BI41" s="257"/>
      <c r="BJ41" s="256"/>
      <c r="BK41" s="257"/>
      <c r="BL41" s="256"/>
      <c r="BM41" s="257"/>
      <c r="BN41" s="256"/>
      <c r="BO41" s="257"/>
      <c r="BP41" s="256"/>
    </row>
    <row r="42" spans="2:68" x14ac:dyDescent="0.25">
      <c r="B42"/>
      <c r="C42"/>
      <c r="D42" s="253"/>
      <c r="E42" s="253"/>
      <c r="F42" s="253"/>
      <c r="G42" s="253"/>
      <c r="H42" s="253"/>
      <c r="I42" s="254"/>
      <c r="J42" s="253"/>
      <c r="K42" s="255"/>
      <c r="L42" s="253"/>
      <c r="M42" s="255"/>
      <c r="N42" s="253"/>
      <c r="O42" s="255"/>
      <c r="P42" s="253"/>
      <c r="Q42" s="255"/>
      <c r="R42" s="253"/>
      <c r="S42" s="255"/>
      <c r="T42" s="253"/>
      <c r="U42" s="255"/>
      <c r="V42" s="253"/>
      <c r="W42" s="255"/>
      <c r="X42" s="253"/>
      <c r="Y42" s="255"/>
      <c r="Z42" s="253"/>
      <c r="AA42" s="255"/>
      <c r="AB42" s="253"/>
      <c r="AC42" s="255"/>
      <c r="AD42" s="253"/>
      <c r="AF42" s="253"/>
      <c r="AH42" s="253"/>
      <c r="AJ42" s="253"/>
      <c r="AL42" s="253"/>
      <c r="AN42" s="253"/>
      <c r="AP42" s="253"/>
      <c r="AQ42" s="253"/>
      <c r="AR42" s="253"/>
      <c r="AS42" s="253"/>
      <c r="AT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row>
    <row r="43" spans="2:68" x14ac:dyDescent="0.25">
      <c r="B43"/>
      <c r="C43"/>
      <c r="D43" s="253"/>
      <c r="E43" s="253"/>
      <c r="F43" s="253"/>
      <c r="G43" s="253"/>
      <c r="H43" s="253"/>
      <c r="I43" s="254"/>
      <c r="J43" s="253"/>
      <c r="K43" s="255"/>
      <c r="L43" s="253"/>
      <c r="M43" s="255"/>
      <c r="N43" s="253"/>
      <c r="O43" s="255"/>
      <c r="P43" s="253"/>
      <c r="Q43" s="255"/>
      <c r="R43" s="253"/>
      <c r="S43" s="255"/>
      <c r="T43" s="253"/>
      <c r="U43" s="255"/>
      <c r="V43" s="253"/>
      <c r="W43" s="255"/>
      <c r="X43" s="253"/>
      <c r="Y43" s="255"/>
      <c r="Z43" s="253"/>
      <c r="AA43" s="255"/>
      <c r="AB43" s="253"/>
      <c r="AC43" s="255"/>
      <c r="AD43" s="253"/>
      <c r="AF43" s="253"/>
      <c r="AH43" s="253"/>
      <c r="AJ43" s="253"/>
      <c r="AL43" s="253"/>
      <c r="AN43" s="253"/>
      <c r="AP43" s="253"/>
      <c r="AQ43" s="253"/>
      <c r="AR43" s="253"/>
      <c r="AS43" s="253"/>
      <c r="AT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row>
    <row r="44" spans="2:68" x14ac:dyDescent="0.25">
      <c r="B44"/>
      <c r="C44"/>
      <c r="D44" s="253"/>
      <c r="E44" s="253"/>
      <c r="F44" s="253"/>
      <c r="G44" s="253"/>
      <c r="H44" s="253"/>
      <c r="I44" s="254"/>
      <c r="J44" s="253"/>
      <c r="K44" s="255"/>
      <c r="L44" s="253"/>
      <c r="M44" s="255"/>
      <c r="N44" s="253"/>
      <c r="O44" s="255"/>
      <c r="P44" s="253"/>
      <c r="Q44" s="253"/>
      <c r="R44" s="253"/>
      <c r="S44" s="253"/>
      <c r="T44" s="253"/>
      <c r="U44" s="253"/>
      <c r="V44" s="253"/>
      <c r="W44" s="253"/>
      <c r="X44" s="253"/>
      <c r="Y44" s="253"/>
      <c r="Z44" s="253"/>
      <c r="AA44" s="253"/>
      <c r="AB44" s="253"/>
      <c r="AC44" s="253"/>
      <c r="AD44" s="253"/>
      <c r="AF44" s="253"/>
      <c r="AH44" s="253"/>
      <c r="AJ44" s="253"/>
      <c r="AL44" s="253"/>
      <c r="AN44" s="253"/>
      <c r="AP44" s="253"/>
      <c r="AQ44" s="253"/>
      <c r="AR44" s="253"/>
      <c r="AS44" s="253"/>
      <c r="AT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row>
    <row r="45" spans="2:68" x14ac:dyDescent="0.25">
      <c r="B45"/>
      <c r="C45"/>
      <c r="D45" s="256"/>
      <c r="E45" s="256"/>
      <c r="F45" s="256"/>
      <c r="G45" s="256"/>
      <c r="H45" s="256"/>
      <c r="I45" s="254"/>
      <c r="J45" s="256"/>
      <c r="K45" s="255"/>
      <c r="L45" s="256"/>
      <c r="M45" s="255"/>
      <c r="N45" s="256"/>
      <c r="O45" s="255"/>
      <c r="P45" s="256"/>
      <c r="Q45" s="255"/>
      <c r="R45" s="256"/>
      <c r="S45" s="255"/>
      <c r="T45" s="256"/>
      <c r="U45" s="255"/>
      <c r="V45" s="256"/>
      <c r="W45" s="255"/>
      <c r="X45" s="256"/>
      <c r="Y45" s="255"/>
      <c r="Z45" s="256"/>
      <c r="AA45" s="255"/>
      <c r="AB45" s="256"/>
      <c r="AC45" s="255"/>
      <c r="AD45" s="256"/>
      <c r="AF45" s="256"/>
      <c r="AH45" s="256"/>
      <c r="AJ45" s="256"/>
      <c r="AL45" s="256"/>
      <c r="AN45" s="256"/>
      <c r="AP45" s="256"/>
      <c r="AQ45" s="256"/>
      <c r="AR45" s="256"/>
      <c r="AS45" s="256"/>
      <c r="AT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row>
    <row r="46" spans="2:68" x14ac:dyDescent="0.25">
      <c r="B46"/>
      <c r="C46"/>
      <c r="D46" s="253"/>
      <c r="E46" s="253"/>
      <c r="F46" s="253"/>
      <c r="G46" s="253"/>
      <c r="H46" s="253"/>
      <c r="I46" s="254"/>
      <c r="J46" s="253"/>
      <c r="K46" s="255"/>
      <c r="L46" s="253"/>
      <c r="M46" s="255"/>
      <c r="N46" s="253"/>
      <c r="O46" s="255"/>
      <c r="P46" s="253"/>
      <c r="Q46" s="255"/>
      <c r="R46" s="253"/>
      <c r="S46" s="255"/>
      <c r="T46" s="253"/>
      <c r="U46" s="255"/>
      <c r="V46" s="253"/>
      <c r="W46" s="255"/>
      <c r="X46" s="253"/>
      <c r="Y46" s="255"/>
      <c r="Z46" s="253"/>
      <c r="AA46" s="255"/>
      <c r="AB46" s="253"/>
      <c r="AC46" s="255"/>
      <c r="AD46" s="253"/>
      <c r="AF46" s="253"/>
      <c r="AH46" s="253"/>
      <c r="AJ46" s="253"/>
      <c r="AL46" s="253"/>
      <c r="AN46" s="253"/>
      <c r="AP46" s="253"/>
      <c r="AQ46" s="253"/>
      <c r="AR46" s="253"/>
      <c r="AS46" s="253"/>
      <c r="AT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row>
    <row r="47" spans="2:68" x14ac:dyDescent="0.25">
      <c r="B47"/>
      <c r="C47"/>
      <c r="D47" s="253"/>
      <c r="E47" s="253"/>
      <c r="F47" s="253"/>
      <c r="G47" s="253"/>
      <c r="H47" s="253"/>
      <c r="I47" s="254"/>
      <c r="J47" s="253"/>
      <c r="K47" s="255"/>
      <c r="L47" s="253"/>
      <c r="M47" s="255"/>
      <c r="N47" s="253"/>
      <c r="O47" s="255"/>
      <c r="P47" s="253"/>
      <c r="Q47" s="253"/>
      <c r="R47" s="253"/>
      <c r="S47" s="253"/>
      <c r="T47" s="253"/>
      <c r="U47" s="253"/>
      <c r="V47" s="253"/>
      <c r="W47" s="253"/>
      <c r="X47" s="253"/>
      <c r="Y47" s="253"/>
      <c r="Z47" s="253"/>
      <c r="AA47" s="253"/>
      <c r="AB47" s="253"/>
      <c r="AC47" s="253"/>
      <c r="AD47" s="253"/>
      <c r="AF47" s="253"/>
      <c r="AH47" s="253"/>
      <c r="AJ47" s="253"/>
      <c r="AL47" s="253"/>
      <c r="AN47" s="253"/>
      <c r="AP47" s="253"/>
      <c r="AQ47" s="253"/>
      <c r="AR47" s="253"/>
      <c r="AS47" s="253"/>
      <c r="AT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row>
    <row r="48" spans="2:68" x14ac:dyDescent="0.25">
      <c r="B48"/>
      <c r="C48"/>
      <c r="D48"/>
      <c r="E48"/>
      <c r="F48"/>
      <c r="G48"/>
      <c r="K48"/>
      <c r="L48"/>
      <c r="M48"/>
      <c r="N48"/>
      <c r="O48"/>
      <c r="P48"/>
      <c r="Q48"/>
      <c r="R48"/>
      <c r="S48"/>
      <c r="T48"/>
      <c r="U48"/>
      <c r="V48"/>
      <c r="W48"/>
      <c r="X48"/>
      <c r="Y48"/>
      <c r="Z48"/>
      <c r="AA48"/>
      <c r="AB48"/>
      <c r="AC48"/>
      <c r="AD48"/>
    </row>
    <row r="49" spans="2:30" x14ac:dyDescent="0.25">
      <c r="B49"/>
      <c r="C49"/>
      <c r="D49"/>
      <c r="E49"/>
      <c r="F49"/>
      <c r="G49"/>
      <c r="H49"/>
      <c r="I49"/>
      <c r="J49"/>
      <c r="K49"/>
      <c r="L49"/>
      <c r="M49"/>
      <c r="N49"/>
      <c r="O49"/>
      <c r="P49"/>
      <c r="Q49"/>
      <c r="R49"/>
      <c r="S49"/>
      <c r="T49"/>
      <c r="U49"/>
      <c r="V49"/>
      <c r="W49"/>
      <c r="X49"/>
      <c r="Y49"/>
      <c r="Z49"/>
      <c r="AA49"/>
      <c r="AB49"/>
      <c r="AC49"/>
      <c r="AD49"/>
    </row>
    <row r="50" spans="2:30" x14ac:dyDescent="0.25">
      <c r="B50"/>
      <c r="C50"/>
      <c r="D50"/>
      <c r="E50"/>
      <c r="F50"/>
      <c r="G50"/>
      <c r="H50"/>
      <c r="I50"/>
      <c r="J50"/>
      <c r="K50"/>
      <c r="L50"/>
      <c r="M50"/>
      <c r="N50"/>
      <c r="O50"/>
      <c r="P50"/>
      <c r="Q50"/>
      <c r="R50"/>
      <c r="S50"/>
      <c r="T50"/>
      <c r="U50"/>
      <c r="V50"/>
      <c r="W50"/>
      <c r="X50"/>
      <c r="Y50"/>
      <c r="Z50"/>
      <c r="AA50"/>
      <c r="AB50"/>
      <c r="AC50"/>
      <c r="AD50"/>
    </row>
    <row r="51" spans="2:30" x14ac:dyDescent="0.25">
      <c r="B51"/>
      <c r="C51"/>
      <c r="D51"/>
      <c r="E51"/>
      <c r="F51"/>
      <c r="G51"/>
      <c r="H51"/>
      <c r="I51"/>
      <c r="J51"/>
      <c r="K51"/>
      <c r="L51"/>
      <c r="M51"/>
      <c r="N51"/>
      <c r="O51"/>
      <c r="P51"/>
      <c r="Q51"/>
      <c r="R51"/>
      <c r="S51"/>
      <c r="T51"/>
      <c r="U51"/>
      <c r="V51"/>
      <c r="W51"/>
      <c r="X51"/>
      <c r="Y51"/>
      <c r="Z51"/>
      <c r="AA51"/>
      <c r="AB51"/>
      <c r="AC51"/>
      <c r="AD51"/>
    </row>
    <row r="52" spans="2:30" x14ac:dyDescent="0.25">
      <c r="B52"/>
      <c r="C52"/>
      <c r="D52"/>
      <c r="E52"/>
      <c r="F52"/>
      <c r="G52"/>
      <c r="H52"/>
      <c r="I52"/>
      <c r="J52"/>
      <c r="K52"/>
      <c r="L52"/>
      <c r="M52"/>
      <c r="N52"/>
      <c r="O52"/>
      <c r="P52"/>
      <c r="Q52"/>
      <c r="R52"/>
      <c r="S52"/>
      <c r="T52"/>
      <c r="U52"/>
      <c r="V52"/>
      <c r="W52"/>
      <c r="X52"/>
      <c r="Y52"/>
      <c r="Z52"/>
      <c r="AA52"/>
      <c r="AB52"/>
      <c r="AC52"/>
      <c r="AD52"/>
    </row>
    <row r="53" spans="2:30" x14ac:dyDescent="0.25">
      <c r="B53"/>
      <c r="C53"/>
      <c r="D53"/>
      <c r="E53"/>
      <c r="F53"/>
      <c r="G53"/>
      <c r="H53"/>
      <c r="I53"/>
      <c r="J53"/>
      <c r="K53"/>
      <c r="L53"/>
      <c r="M53"/>
      <c r="N53"/>
      <c r="O53"/>
      <c r="P53"/>
      <c r="Q53"/>
      <c r="R53"/>
      <c r="S53"/>
      <c r="T53"/>
      <c r="U53"/>
      <c r="V53"/>
      <c r="W53"/>
      <c r="X53"/>
      <c r="Y53"/>
      <c r="Z53"/>
      <c r="AA53"/>
      <c r="AB53"/>
      <c r="AC53"/>
      <c r="AD53"/>
    </row>
    <row r="54" spans="2:30" x14ac:dyDescent="0.25">
      <c r="B54"/>
      <c r="C54"/>
      <c r="D54"/>
      <c r="E54"/>
      <c r="F54"/>
      <c r="G54"/>
      <c r="H54"/>
      <c r="I54"/>
      <c r="J54"/>
      <c r="K54"/>
      <c r="L54"/>
      <c r="M54"/>
      <c r="N54"/>
      <c r="O54"/>
      <c r="P54"/>
      <c r="Q54"/>
      <c r="R54"/>
      <c r="S54"/>
      <c r="T54"/>
      <c r="U54"/>
      <c r="V54"/>
      <c r="W54"/>
      <c r="X54"/>
      <c r="Y54"/>
      <c r="Z54"/>
      <c r="AA54"/>
      <c r="AB54"/>
      <c r="AC54"/>
      <c r="AD54"/>
    </row>
    <row r="55" spans="2:30" x14ac:dyDescent="0.25">
      <c r="B55"/>
      <c r="C55"/>
      <c r="D55"/>
      <c r="E55"/>
      <c r="F55"/>
      <c r="G55"/>
      <c r="H55"/>
      <c r="I55"/>
      <c r="J55"/>
      <c r="K55"/>
      <c r="L55"/>
      <c r="M55"/>
      <c r="N55"/>
      <c r="O55"/>
      <c r="P55"/>
      <c r="Q55"/>
      <c r="R55"/>
      <c r="S55"/>
      <c r="T55"/>
      <c r="U55"/>
      <c r="V55"/>
      <c r="W55"/>
      <c r="X55"/>
      <c r="Y55"/>
      <c r="Z55"/>
      <c r="AA55"/>
      <c r="AB55"/>
      <c r="AC55"/>
      <c r="AD55"/>
    </row>
    <row r="56" spans="2:30" x14ac:dyDescent="0.25">
      <c r="B56"/>
      <c r="C56"/>
      <c r="D56"/>
      <c r="E56"/>
      <c r="F56"/>
      <c r="G56"/>
      <c r="H56"/>
      <c r="I56"/>
      <c r="J56"/>
      <c r="K56"/>
      <c r="L56"/>
      <c r="M56"/>
      <c r="N56"/>
      <c r="O56"/>
      <c r="P56"/>
      <c r="Q56"/>
      <c r="R56"/>
      <c r="S56"/>
      <c r="T56"/>
      <c r="U56"/>
      <c r="V56"/>
      <c r="W56"/>
      <c r="X56"/>
      <c r="Y56"/>
      <c r="Z56"/>
      <c r="AA56"/>
      <c r="AB56"/>
      <c r="AC56"/>
      <c r="AD56"/>
    </row>
    <row r="57" spans="2:30" x14ac:dyDescent="0.25">
      <c r="B57"/>
      <c r="C57"/>
      <c r="D57"/>
      <c r="E57"/>
      <c r="F57"/>
      <c r="G57"/>
      <c r="H57"/>
      <c r="I57"/>
      <c r="J57"/>
      <c r="K57"/>
      <c r="L57"/>
      <c r="M57"/>
      <c r="N57"/>
      <c r="O57"/>
      <c r="P57"/>
      <c r="Q57"/>
      <c r="R57"/>
      <c r="S57"/>
      <c r="T57"/>
      <c r="U57"/>
      <c r="V57"/>
      <c r="W57"/>
      <c r="X57"/>
      <c r="Y57"/>
      <c r="Z57"/>
      <c r="AA57"/>
      <c r="AB57"/>
      <c r="AC57"/>
      <c r="AD57"/>
    </row>
    <row r="58" spans="2:30" x14ac:dyDescent="0.25">
      <c r="B58"/>
      <c r="C58"/>
      <c r="D58"/>
      <c r="E58"/>
      <c r="F58"/>
      <c r="G58"/>
      <c r="H58"/>
      <c r="I58"/>
      <c r="J58"/>
      <c r="K58"/>
      <c r="L58"/>
      <c r="M58"/>
      <c r="N58"/>
      <c r="O58"/>
      <c r="P58"/>
      <c r="Q58"/>
      <c r="R58"/>
      <c r="S58"/>
      <c r="T58"/>
      <c r="U58"/>
      <c r="V58"/>
      <c r="W58"/>
      <c r="X58"/>
      <c r="Y58"/>
      <c r="Z58"/>
      <c r="AA58"/>
      <c r="AB58"/>
      <c r="AC58"/>
      <c r="AD58"/>
    </row>
    <row r="59" spans="2:30" x14ac:dyDescent="0.25">
      <c r="B59"/>
      <c r="C59"/>
      <c r="D59"/>
      <c r="E59"/>
      <c r="F59"/>
      <c r="G59"/>
      <c r="H59"/>
      <c r="I59"/>
      <c r="J59"/>
      <c r="K59"/>
      <c r="L59"/>
      <c r="M59"/>
      <c r="N59"/>
      <c r="O59"/>
      <c r="P59"/>
      <c r="Q59"/>
      <c r="R59"/>
      <c r="S59"/>
      <c r="T59"/>
      <c r="U59"/>
      <c r="V59"/>
      <c r="W59"/>
      <c r="X59"/>
      <c r="Y59"/>
      <c r="Z59"/>
      <c r="AA59"/>
      <c r="AB59"/>
      <c r="AC59"/>
      <c r="AD59"/>
    </row>
    <row r="60" spans="2:30" x14ac:dyDescent="0.25">
      <c r="B60"/>
      <c r="C60"/>
      <c r="D60"/>
      <c r="E60"/>
      <c r="F60"/>
      <c r="G60"/>
      <c r="H60"/>
      <c r="I60"/>
      <c r="J60"/>
      <c r="K60"/>
      <c r="L60"/>
      <c r="M60"/>
      <c r="N60"/>
      <c r="O60"/>
      <c r="P60"/>
      <c r="Q60"/>
      <c r="R60"/>
      <c r="S60"/>
      <c r="T60"/>
      <c r="U60"/>
      <c r="V60"/>
      <c r="W60"/>
      <c r="X60"/>
      <c r="Y60"/>
      <c r="Z60"/>
      <c r="AA60"/>
      <c r="AB60"/>
      <c r="AC60"/>
      <c r="AD60"/>
    </row>
    <row r="61" spans="2:30" x14ac:dyDescent="0.25">
      <c r="B61"/>
      <c r="C61"/>
      <c r="D61"/>
      <c r="E61"/>
      <c r="F61"/>
      <c r="G61"/>
      <c r="H61"/>
      <c r="I61"/>
      <c r="J61"/>
      <c r="K61"/>
      <c r="L61"/>
      <c r="M61"/>
      <c r="N61"/>
      <c r="O61"/>
      <c r="P61"/>
      <c r="Q61"/>
      <c r="R61"/>
      <c r="S61"/>
      <c r="T61"/>
      <c r="U61"/>
      <c r="V61"/>
      <c r="W61"/>
      <c r="X61"/>
      <c r="Y61"/>
      <c r="Z61"/>
      <c r="AA61"/>
      <c r="AB61"/>
      <c r="AC61"/>
      <c r="AD61"/>
    </row>
    <row r="62" spans="2:30" x14ac:dyDescent="0.25">
      <c r="B62"/>
      <c r="C62"/>
      <c r="D62"/>
      <c r="E62"/>
      <c r="F62"/>
      <c r="G62"/>
      <c r="H62"/>
      <c r="I62"/>
      <c r="J62"/>
      <c r="K62"/>
      <c r="L62"/>
      <c r="M62"/>
      <c r="N62"/>
      <c r="O62"/>
      <c r="P62"/>
      <c r="Q62"/>
      <c r="R62"/>
      <c r="S62"/>
      <c r="T62"/>
      <c r="U62"/>
      <c r="V62"/>
      <c r="W62"/>
      <c r="X62"/>
      <c r="Y62"/>
      <c r="Z62"/>
      <c r="AA62"/>
      <c r="AB62"/>
      <c r="AC62"/>
      <c r="AD62"/>
    </row>
    <row r="63" spans="2:30" x14ac:dyDescent="0.25">
      <c r="B63"/>
      <c r="C63"/>
      <c r="D63"/>
      <c r="E63"/>
      <c r="F63"/>
      <c r="G63"/>
      <c r="H63"/>
      <c r="I63"/>
      <c r="J63"/>
      <c r="K63"/>
      <c r="L63"/>
      <c r="M63"/>
      <c r="N63"/>
      <c r="O63"/>
      <c r="P63"/>
      <c r="Q63"/>
      <c r="R63"/>
      <c r="S63"/>
      <c r="T63"/>
      <c r="U63"/>
      <c r="V63"/>
      <c r="W63"/>
      <c r="X63"/>
      <c r="Y63"/>
      <c r="Z63"/>
      <c r="AA63"/>
      <c r="AB63"/>
      <c r="AC63"/>
      <c r="AD63"/>
    </row>
    <row r="64" spans="2:30" x14ac:dyDescent="0.25">
      <c r="B64"/>
      <c r="C64"/>
      <c r="D64"/>
      <c r="E64"/>
      <c r="F64"/>
      <c r="G64"/>
      <c r="H64"/>
      <c r="I64"/>
      <c r="J64"/>
      <c r="K64"/>
      <c r="L64"/>
      <c r="M64"/>
      <c r="N64"/>
      <c r="O64"/>
      <c r="P64"/>
      <c r="Q64"/>
      <c r="R64"/>
      <c r="S64"/>
      <c r="T64"/>
      <c r="U64"/>
      <c r="V64"/>
      <c r="W64"/>
      <c r="X64"/>
      <c r="Y64"/>
      <c r="Z64"/>
      <c r="AA64"/>
      <c r="AB64"/>
      <c r="AC64"/>
      <c r="AD64"/>
    </row>
    <row r="65" spans="2:30" x14ac:dyDescent="0.25">
      <c r="B65"/>
      <c r="C65"/>
      <c r="D65"/>
      <c r="E65"/>
      <c r="F65"/>
      <c r="G65"/>
      <c r="H65"/>
      <c r="I65"/>
      <c r="J65"/>
      <c r="K65"/>
      <c r="L65"/>
      <c r="M65"/>
      <c r="N65"/>
      <c r="O65"/>
      <c r="P65"/>
      <c r="Q65"/>
      <c r="R65"/>
      <c r="S65"/>
      <c r="T65"/>
      <c r="U65"/>
      <c r="V65"/>
      <c r="W65"/>
      <c r="X65"/>
      <c r="Y65"/>
      <c r="Z65"/>
      <c r="AA65"/>
      <c r="AB65"/>
      <c r="AC65"/>
      <c r="AD65"/>
    </row>
    <row r="66" spans="2:30" x14ac:dyDescent="0.25">
      <c r="B66"/>
      <c r="C66"/>
      <c r="D66"/>
      <c r="E66"/>
      <c r="F66"/>
      <c r="G66"/>
      <c r="H66"/>
      <c r="I66"/>
      <c r="J66"/>
      <c r="K66"/>
      <c r="L66"/>
      <c r="M66"/>
      <c r="N66"/>
      <c r="O66"/>
      <c r="P66"/>
      <c r="Q66"/>
      <c r="R66"/>
      <c r="S66"/>
      <c r="T66"/>
      <c r="U66"/>
      <c r="V66"/>
      <c r="W66"/>
      <c r="X66"/>
      <c r="Y66"/>
      <c r="Z66"/>
      <c r="AA66"/>
      <c r="AB66"/>
      <c r="AC66"/>
      <c r="AD66"/>
    </row>
    <row r="67" spans="2:30" x14ac:dyDescent="0.25">
      <c r="B67"/>
      <c r="C67"/>
      <c r="D67"/>
      <c r="E67"/>
      <c r="F67"/>
      <c r="G67"/>
      <c r="H67"/>
      <c r="I67"/>
      <c r="J67"/>
      <c r="K67"/>
      <c r="L67"/>
      <c r="M67"/>
      <c r="N67"/>
      <c r="O67"/>
      <c r="P67"/>
      <c r="Q67"/>
      <c r="R67"/>
      <c r="S67"/>
      <c r="T67"/>
      <c r="U67"/>
      <c r="V67"/>
      <c r="W67"/>
      <c r="X67"/>
      <c r="Y67"/>
      <c r="Z67"/>
      <c r="AA67"/>
      <c r="AB67"/>
      <c r="AC67"/>
      <c r="AD67"/>
    </row>
    <row r="68" spans="2:30" x14ac:dyDescent="0.25">
      <c r="B68"/>
      <c r="C68"/>
      <c r="D68"/>
      <c r="E68"/>
      <c r="F68"/>
      <c r="G68"/>
      <c r="H68"/>
      <c r="I68"/>
      <c r="J68"/>
      <c r="K68"/>
      <c r="L68"/>
      <c r="M68"/>
      <c r="N68"/>
      <c r="O68"/>
      <c r="P68"/>
      <c r="Q68"/>
      <c r="R68"/>
      <c r="S68"/>
      <c r="T68"/>
      <c r="U68"/>
      <c r="V68"/>
      <c r="W68"/>
      <c r="X68"/>
      <c r="Y68"/>
      <c r="Z68"/>
      <c r="AA68"/>
      <c r="AB68"/>
      <c r="AC68"/>
      <c r="AD68"/>
    </row>
    <row r="69" spans="2:30" x14ac:dyDescent="0.25">
      <c r="B69"/>
      <c r="C69"/>
      <c r="D69"/>
      <c r="E69"/>
      <c r="F69"/>
      <c r="G69"/>
      <c r="H69"/>
      <c r="I69"/>
      <c r="J69"/>
      <c r="K69"/>
      <c r="L69"/>
      <c r="M69"/>
      <c r="N69"/>
      <c r="O69"/>
      <c r="P69"/>
      <c r="Q69"/>
      <c r="R69"/>
      <c r="S69"/>
      <c r="T69"/>
      <c r="U69"/>
      <c r="V69"/>
      <c r="W69"/>
      <c r="X69"/>
      <c r="Y69"/>
      <c r="Z69"/>
      <c r="AA69"/>
      <c r="AB69"/>
      <c r="AC69"/>
      <c r="AD69"/>
    </row>
    <row r="70" spans="2:30" x14ac:dyDescent="0.25">
      <c r="B70"/>
      <c r="C70"/>
      <c r="D70"/>
      <c r="E70"/>
      <c r="F70"/>
      <c r="G70"/>
      <c r="H70"/>
      <c r="I70"/>
      <c r="J70"/>
      <c r="K70"/>
      <c r="L70"/>
      <c r="M70"/>
      <c r="N70"/>
      <c r="O70"/>
      <c r="P70"/>
      <c r="Q70"/>
      <c r="R70"/>
      <c r="S70"/>
      <c r="T70"/>
      <c r="U70"/>
      <c r="V70"/>
      <c r="W70"/>
      <c r="X70"/>
      <c r="Y70"/>
      <c r="Z70"/>
      <c r="AA70"/>
      <c r="AB70"/>
      <c r="AC70"/>
      <c r="AD70"/>
    </row>
    <row r="71" spans="2:30" x14ac:dyDescent="0.25">
      <c r="B71"/>
      <c r="C71"/>
      <c r="D71"/>
      <c r="E71"/>
      <c r="F71"/>
      <c r="G71"/>
      <c r="H71"/>
      <c r="I71"/>
      <c r="J71"/>
      <c r="K71"/>
      <c r="L71"/>
      <c r="M71"/>
      <c r="N71"/>
      <c r="O71"/>
      <c r="P71"/>
      <c r="Q71"/>
      <c r="R71"/>
      <c r="S71"/>
      <c r="T71"/>
      <c r="U71"/>
      <c r="V71"/>
      <c r="W71"/>
      <c r="X71"/>
      <c r="Y71"/>
      <c r="Z71"/>
      <c r="AA71"/>
      <c r="AB71"/>
      <c r="AC71"/>
      <c r="AD71"/>
    </row>
    <row r="72" spans="2:30" x14ac:dyDescent="0.25">
      <c r="B72"/>
      <c r="C72"/>
      <c r="D72"/>
      <c r="E72"/>
      <c r="F72"/>
      <c r="G72"/>
      <c r="H72"/>
      <c r="I72"/>
      <c r="J72"/>
      <c r="K72"/>
      <c r="L72"/>
      <c r="M72"/>
      <c r="N72"/>
      <c r="O72"/>
      <c r="P72"/>
      <c r="Q72"/>
      <c r="R72"/>
      <c r="S72"/>
      <c r="T72"/>
      <c r="U72"/>
      <c r="V72"/>
      <c r="W72"/>
      <c r="X72"/>
      <c r="Y72"/>
      <c r="Z72"/>
      <c r="AA72"/>
      <c r="AB72"/>
      <c r="AC72"/>
      <c r="AD72"/>
    </row>
    <row r="73" spans="2:30" x14ac:dyDescent="0.25">
      <c r="B73"/>
      <c r="C73"/>
      <c r="D73"/>
      <c r="E73"/>
      <c r="F73"/>
      <c r="G73"/>
      <c r="H73"/>
      <c r="I73"/>
      <c r="J73"/>
      <c r="K73"/>
      <c r="L73"/>
      <c r="M73"/>
      <c r="N73"/>
      <c r="O73"/>
      <c r="P73"/>
      <c r="Q73"/>
      <c r="R73"/>
      <c r="S73"/>
      <c r="T73"/>
      <c r="U73"/>
      <c r="V73"/>
      <c r="W73"/>
      <c r="X73"/>
      <c r="Y73"/>
      <c r="Z73"/>
      <c r="AA73"/>
      <c r="AB73"/>
      <c r="AC73"/>
      <c r="AD73"/>
    </row>
    <row r="74" spans="2:30" x14ac:dyDescent="0.25">
      <c r="B74"/>
      <c r="C74"/>
      <c r="D74"/>
      <c r="E74"/>
      <c r="F74"/>
      <c r="G74"/>
      <c r="H74"/>
      <c r="I74"/>
      <c r="J74"/>
      <c r="K74"/>
      <c r="L74"/>
      <c r="M74"/>
      <c r="N74"/>
      <c r="O74"/>
      <c r="P74"/>
      <c r="Q74"/>
      <c r="R74"/>
      <c r="S74"/>
      <c r="T74"/>
      <c r="U74"/>
      <c r="V74"/>
      <c r="W74"/>
      <c r="X74"/>
      <c r="Y74"/>
      <c r="Z74"/>
      <c r="AA74"/>
      <c r="AB74"/>
      <c r="AC74"/>
      <c r="AD74"/>
    </row>
    <row r="75" spans="2:30" x14ac:dyDescent="0.25">
      <c r="B75"/>
      <c r="C75"/>
      <c r="D75"/>
      <c r="E75"/>
      <c r="F75"/>
      <c r="G75"/>
      <c r="H75"/>
      <c r="I75"/>
      <c r="J75"/>
      <c r="K75"/>
      <c r="L75"/>
      <c r="M75"/>
      <c r="N75"/>
      <c r="O75"/>
      <c r="P75"/>
      <c r="Q75"/>
      <c r="R75"/>
      <c r="S75"/>
      <c r="T75"/>
      <c r="U75"/>
      <c r="V75"/>
      <c r="W75"/>
      <c r="X75"/>
      <c r="Y75"/>
      <c r="Z75"/>
      <c r="AA75"/>
      <c r="AB75"/>
      <c r="AC75"/>
      <c r="AD75"/>
    </row>
    <row r="76" spans="2:30" x14ac:dyDescent="0.25">
      <c r="B76"/>
      <c r="C76"/>
      <c r="D76"/>
      <c r="E76"/>
      <c r="F76"/>
      <c r="G76"/>
      <c r="H76"/>
      <c r="I76"/>
      <c r="J76"/>
      <c r="K76"/>
      <c r="L76"/>
      <c r="M76"/>
      <c r="N76"/>
      <c r="O76"/>
      <c r="P76"/>
      <c r="Q76"/>
      <c r="R76"/>
      <c r="S76"/>
      <c r="T76"/>
      <c r="U76"/>
      <c r="V76"/>
      <c r="W76"/>
      <c r="X76"/>
      <c r="Y76"/>
      <c r="Z76"/>
      <c r="AA76"/>
      <c r="AB76"/>
      <c r="AC76"/>
      <c r="AD76"/>
    </row>
    <row r="77" spans="2:30" x14ac:dyDescent="0.25">
      <c r="B77"/>
      <c r="C77"/>
      <c r="D77"/>
      <c r="E77"/>
      <c r="F77"/>
      <c r="G77"/>
      <c r="H77"/>
      <c r="I77"/>
      <c r="J77"/>
      <c r="K77"/>
      <c r="L77"/>
      <c r="M77"/>
      <c r="N77"/>
      <c r="O77"/>
      <c r="P77"/>
      <c r="Q77"/>
      <c r="R77"/>
      <c r="S77"/>
      <c r="T77"/>
      <c r="U77"/>
      <c r="V77"/>
      <c r="W77"/>
      <c r="X77"/>
      <c r="Y77"/>
      <c r="Z77"/>
      <c r="AA77"/>
      <c r="AB77"/>
      <c r="AC77"/>
      <c r="AD77"/>
    </row>
    <row r="78" spans="2:30" ht="6" customHeight="1" x14ac:dyDescent="0.25">
      <c r="B78"/>
      <c r="C78"/>
      <c r="D78"/>
      <c r="E78"/>
      <c r="F78"/>
      <c r="G78"/>
      <c r="H78"/>
      <c r="I78"/>
      <c r="J78"/>
      <c r="K78"/>
      <c r="L78"/>
      <c r="M78"/>
      <c r="N78"/>
      <c r="O78"/>
      <c r="P78"/>
      <c r="Q78"/>
      <c r="R78"/>
      <c r="S78"/>
      <c r="T78"/>
      <c r="U78"/>
      <c r="V78"/>
      <c r="W78"/>
      <c r="X78"/>
      <c r="Y78"/>
      <c r="Z78"/>
      <c r="AA78"/>
      <c r="AB78"/>
      <c r="AC78"/>
      <c r="AD78"/>
    </row>
    <row r="79" spans="2:30" x14ac:dyDescent="0.25">
      <c r="B79"/>
      <c r="C79"/>
      <c r="D79"/>
      <c r="E79"/>
      <c r="F79"/>
      <c r="G79"/>
      <c r="H79"/>
      <c r="I79"/>
      <c r="J79"/>
      <c r="K79"/>
      <c r="L79"/>
      <c r="M79"/>
      <c r="N79"/>
      <c r="O79"/>
      <c r="P79"/>
      <c r="Q79"/>
      <c r="R79"/>
      <c r="S79"/>
      <c r="T79"/>
      <c r="U79"/>
      <c r="V79"/>
      <c r="W79"/>
      <c r="X79"/>
      <c r="Y79"/>
      <c r="Z79"/>
      <c r="AA79"/>
      <c r="AB79"/>
      <c r="AC79"/>
      <c r="AD79"/>
    </row>
    <row r="80" spans="2:30" x14ac:dyDescent="0.25">
      <c r="B80"/>
      <c r="C80"/>
      <c r="D80"/>
      <c r="E80"/>
      <c r="F80"/>
      <c r="G80"/>
      <c r="H80"/>
      <c r="I80"/>
      <c r="J80"/>
      <c r="K80"/>
      <c r="L80"/>
      <c r="M80"/>
      <c r="N80"/>
      <c r="O80"/>
      <c r="P80"/>
      <c r="Q80"/>
      <c r="R80"/>
      <c r="S80"/>
      <c r="T80"/>
      <c r="U80"/>
      <c r="V80"/>
      <c r="W80"/>
      <c r="X80"/>
      <c r="Y80"/>
      <c r="Z80"/>
      <c r="AA80"/>
      <c r="AB80"/>
      <c r="AC80"/>
      <c r="AD80"/>
    </row>
    <row r="81" spans="2:30" x14ac:dyDescent="0.25">
      <c r="B81"/>
      <c r="C81"/>
      <c r="D81"/>
      <c r="E81"/>
      <c r="F81"/>
      <c r="G81"/>
      <c r="H81"/>
      <c r="I81"/>
      <c r="J81"/>
      <c r="K81"/>
      <c r="L81"/>
      <c r="M81"/>
      <c r="N81"/>
      <c r="O81"/>
      <c r="P81"/>
      <c r="Q81"/>
      <c r="R81"/>
      <c r="S81"/>
      <c r="T81"/>
      <c r="U81"/>
      <c r="V81"/>
      <c r="W81"/>
      <c r="X81"/>
      <c r="Y81"/>
      <c r="Z81"/>
      <c r="AA81"/>
      <c r="AB81"/>
      <c r="AC81"/>
      <c r="AD81"/>
    </row>
    <row r="82" spans="2:30" x14ac:dyDescent="0.25">
      <c r="B82"/>
      <c r="C82"/>
      <c r="D82"/>
      <c r="E82"/>
      <c r="F82"/>
      <c r="G82"/>
      <c r="H82"/>
      <c r="I82"/>
      <c r="J82"/>
      <c r="K82"/>
      <c r="L82"/>
      <c r="M82"/>
      <c r="N82"/>
      <c r="O82"/>
      <c r="P82"/>
      <c r="Q82"/>
      <c r="R82"/>
      <c r="S82"/>
      <c r="T82"/>
      <c r="U82"/>
      <c r="V82"/>
      <c r="W82"/>
      <c r="X82"/>
      <c r="Y82"/>
      <c r="Z82"/>
      <c r="AA82"/>
      <c r="AB82"/>
      <c r="AC82"/>
      <c r="AD82"/>
    </row>
    <row r="83" spans="2:30" x14ac:dyDescent="0.25">
      <c r="B83"/>
      <c r="C83"/>
      <c r="D83"/>
      <c r="E83"/>
      <c r="F83"/>
      <c r="G83"/>
      <c r="H83"/>
      <c r="I83"/>
      <c r="J83"/>
      <c r="K83"/>
      <c r="L83"/>
      <c r="M83"/>
      <c r="N83"/>
      <c r="O83"/>
      <c r="P83"/>
      <c r="Q83"/>
      <c r="R83"/>
      <c r="S83"/>
      <c r="T83"/>
      <c r="U83"/>
      <c r="V83"/>
      <c r="W83"/>
      <c r="X83"/>
      <c r="Y83"/>
      <c r="Z83"/>
      <c r="AA83"/>
      <c r="AB83"/>
      <c r="AC83"/>
      <c r="AD83"/>
    </row>
    <row r="84" spans="2:30" x14ac:dyDescent="0.25">
      <c r="B84"/>
      <c r="C84"/>
      <c r="D84"/>
      <c r="E84"/>
      <c r="F84"/>
      <c r="G84"/>
      <c r="H84"/>
      <c r="I84"/>
      <c r="J84"/>
      <c r="K84"/>
      <c r="L84"/>
      <c r="M84"/>
      <c r="N84"/>
      <c r="O84"/>
      <c r="P84"/>
      <c r="Q84"/>
      <c r="R84"/>
      <c r="S84"/>
      <c r="T84"/>
      <c r="U84"/>
      <c r="V84"/>
      <c r="W84"/>
      <c r="X84"/>
      <c r="Y84"/>
      <c r="Z84"/>
      <c r="AA84"/>
      <c r="AB84"/>
      <c r="AC84"/>
      <c r="AD84"/>
    </row>
    <row r="85" spans="2:30" x14ac:dyDescent="0.25">
      <c r="B85"/>
      <c r="C85"/>
      <c r="D85"/>
      <c r="E85"/>
      <c r="F85"/>
      <c r="G85"/>
      <c r="H85"/>
      <c r="I85"/>
      <c r="J85"/>
      <c r="K85"/>
      <c r="L85"/>
      <c r="M85"/>
      <c r="N85"/>
      <c r="O85"/>
      <c r="P85"/>
      <c r="Q85"/>
      <c r="R85"/>
      <c r="S85"/>
      <c r="T85"/>
      <c r="U85"/>
      <c r="V85"/>
      <c r="W85"/>
      <c r="X85"/>
      <c r="Y85"/>
      <c r="Z85"/>
      <c r="AA85"/>
      <c r="AB85"/>
      <c r="AC85"/>
      <c r="AD85"/>
    </row>
    <row r="86" spans="2:30" x14ac:dyDescent="0.25">
      <c r="B86"/>
      <c r="C86"/>
      <c r="D86"/>
      <c r="E86"/>
      <c r="F86"/>
      <c r="G86"/>
      <c r="H86"/>
      <c r="I86"/>
      <c r="J86"/>
      <c r="K86"/>
      <c r="L86"/>
      <c r="M86"/>
      <c r="N86"/>
      <c r="O86"/>
      <c r="P86"/>
      <c r="Q86"/>
      <c r="R86"/>
      <c r="S86"/>
      <c r="T86"/>
      <c r="U86"/>
      <c r="V86"/>
      <c r="W86"/>
      <c r="X86"/>
      <c r="Y86"/>
      <c r="Z86"/>
      <c r="AA86"/>
      <c r="AB86"/>
      <c r="AC86"/>
      <c r="AD86"/>
    </row>
    <row r="87" spans="2:30" x14ac:dyDescent="0.25">
      <c r="B87"/>
      <c r="C87"/>
      <c r="D87"/>
      <c r="E87"/>
      <c r="F87"/>
      <c r="G87"/>
      <c r="H87"/>
      <c r="I87"/>
      <c r="J87"/>
      <c r="K87"/>
      <c r="L87"/>
      <c r="M87"/>
      <c r="N87"/>
      <c r="O87"/>
      <c r="P87"/>
      <c r="Q87"/>
      <c r="R87"/>
      <c r="S87"/>
      <c r="T87"/>
      <c r="U87"/>
      <c r="V87"/>
      <c r="W87"/>
      <c r="X87"/>
      <c r="Y87"/>
      <c r="Z87"/>
      <c r="AA87"/>
      <c r="AB87"/>
      <c r="AC87"/>
      <c r="AD87"/>
    </row>
    <row r="88" spans="2:30" x14ac:dyDescent="0.25">
      <c r="B88"/>
      <c r="C88"/>
      <c r="D88"/>
      <c r="E88"/>
      <c r="F88"/>
      <c r="G88"/>
      <c r="H88"/>
      <c r="I88"/>
      <c r="J88"/>
      <c r="K88"/>
      <c r="L88"/>
      <c r="M88"/>
      <c r="N88"/>
      <c r="O88"/>
      <c r="P88"/>
      <c r="Q88"/>
      <c r="R88"/>
      <c r="S88"/>
      <c r="T88"/>
      <c r="U88"/>
      <c r="V88"/>
      <c r="W88"/>
      <c r="X88"/>
      <c r="Y88"/>
      <c r="Z88"/>
      <c r="AA88"/>
      <c r="AB88"/>
      <c r="AC88"/>
      <c r="AD88"/>
    </row>
    <row r="89" spans="2:30" x14ac:dyDescent="0.25">
      <c r="B89"/>
      <c r="C89"/>
      <c r="D89"/>
      <c r="E89"/>
      <c r="F89"/>
      <c r="G89"/>
      <c r="H89"/>
      <c r="I89"/>
      <c r="J89"/>
      <c r="K89"/>
      <c r="L89"/>
      <c r="M89"/>
      <c r="N89"/>
      <c r="O89"/>
      <c r="P89"/>
      <c r="Q89"/>
      <c r="R89"/>
      <c r="S89"/>
      <c r="T89"/>
      <c r="U89"/>
      <c r="V89"/>
      <c r="W89"/>
      <c r="X89"/>
      <c r="Y89"/>
      <c r="Z89"/>
      <c r="AA89"/>
      <c r="AB89"/>
      <c r="AC89"/>
      <c r="AD89"/>
    </row>
    <row r="90" spans="2:30" x14ac:dyDescent="0.25">
      <c r="B90"/>
      <c r="C90"/>
      <c r="D90"/>
      <c r="E90"/>
      <c r="F90"/>
      <c r="G90"/>
      <c r="H90"/>
      <c r="I90"/>
      <c r="J90"/>
      <c r="K90"/>
      <c r="L90"/>
      <c r="M90"/>
      <c r="N90"/>
      <c r="O90"/>
      <c r="P90"/>
      <c r="Q90"/>
      <c r="R90"/>
      <c r="S90"/>
      <c r="T90"/>
      <c r="U90"/>
      <c r="V90"/>
      <c r="W90"/>
      <c r="X90"/>
      <c r="Y90"/>
      <c r="Z90"/>
      <c r="AA90"/>
      <c r="AB90"/>
      <c r="AC90"/>
      <c r="AD90"/>
    </row>
    <row r="91" spans="2:30" x14ac:dyDescent="0.25">
      <c r="B91"/>
      <c r="C91"/>
      <c r="D91"/>
      <c r="E91"/>
      <c r="F91"/>
      <c r="G91"/>
      <c r="H91"/>
      <c r="I91"/>
      <c r="J91"/>
      <c r="K91"/>
      <c r="L91"/>
      <c r="M91"/>
      <c r="N91"/>
      <c r="O91"/>
      <c r="P91"/>
      <c r="Q91"/>
      <c r="R91"/>
      <c r="S91"/>
      <c r="T91"/>
      <c r="U91"/>
      <c r="V91"/>
      <c r="W91"/>
      <c r="X91"/>
      <c r="Y91"/>
      <c r="Z91"/>
      <c r="AA91"/>
      <c r="AB91"/>
      <c r="AC91"/>
      <c r="AD91"/>
    </row>
    <row r="92" spans="2:30" x14ac:dyDescent="0.25">
      <c r="B92"/>
      <c r="C92"/>
      <c r="D92"/>
      <c r="E92"/>
      <c r="F92"/>
      <c r="G92"/>
      <c r="H92"/>
      <c r="I92"/>
      <c r="J92"/>
      <c r="K92"/>
      <c r="L92"/>
      <c r="M92"/>
      <c r="N92"/>
      <c r="O92"/>
      <c r="P92"/>
      <c r="Q92"/>
      <c r="R92"/>
      <c r="S92"/>
      <c r="T92"/>
      <c r="U92"/>
      <c r="V92"/>
      <c r="W92"/>
      <c r="X92"/>
      <c r="Y92"/>
      <c r="Z92"/>
      <c r="AA92"/>
      <c r="AB92"/>
      <c r="AC92"/>
      <c r="AD92"/>
    </row>
    <row r="93" spans="2:30" x14ac:dyDescent="0.25">
      <c r="B93"/>
      <c r="C93"/>
      <c r="D93"/>
      <c r="E93"/>
      <c r="F93"/>
      <c r="G93"/>
      <c r="H93"/>
      <c r="I93"/>
      <c r="J93"/>
      <c r="K93"/>
      <c r="L93"/>
      <c r="M93"/>
      <c r="N93"/>
      <c r="O93"/>
      <c r="P93"/>
      <c r="Q93"/>
      <c r="R93"/>
      <c r="S93"/>
      <c r="T93"/>
      <c r="U93"/>
      <c r="V93"/>
      <c r="W93"/>
      <c r="X93"/>
      <c r="Y93"/>
      <c r="Z93"/>
      <c r="AA93"/>
      <c r="AB93"/>
      <c r="AC93"/>
      <c r="AD93"/>
    </row>
    <row r="94" spans="2:30" x14ac:dyDescent="0.25">
      <c r="B94"/>
      <c r="C94"/>
      <c r="D94"/>
      <c r="E94"/>
      <c r="F94"/>
      <c r="G94"/>
      <c r="H94"/>
      <c r="I94"/>
      <c r="J94"/>
      <c r="K94"/>
      <c r="L94"/>
      <c r="M94"/>
      <c r="N94"/>
      <c r="O94"/>
      <c r="P94"/>
      <c r="Q94"/>
      <c r="R94"/>
      <c r="S94"/>
      <c r="T94"/>
      <c r="U94"/>
      <c r="V94"/>
      <c r="W94"/>
      <c r="X94"/>
      <c r="Y94"/>
      <c r="Z94"/>
      <c r="AA94"/>
      <c r="AB94"/>
      <c r="AC94"/>
      <c r="AD94"/>
    </row>
    <row r="95" spans="2:30" x14ac:dyDescent="0.25">
      <c r="B95"/>
      <c r="C95"/>
      <c r="D95"/>
      <c r="E95"/>
      <c r="F95"/>
      <c r="G95"/>
      <c r="H95"/>
      <c r="I95"/>
      <c r="J95"/>
      <c r="K95"/>
      <c r="L95"/>
      <c r="M95"/>
      <c r="N95"/>
      <c r="O95"/>
      <c r="P95"/>
      <c r="Q95"/>
      <c r="R95"/>
      <c r="S95"/>
      <c r="T95"/>
      <c r="U95"/>
      <c r="V95"/>
      <c r="W95"/>
      <c r="X95"/>
      <c r="Y95"/>
      <c r="Z95"/>
      <c r="AA95"/>
      <c r="AB95"/>
      <c r="AC95"/>
      <c r="AD95"/>
    </row>
    <row r="96" spans="2:30" x14ac:dyDescent="0.25">
      <c r="B96"/>
      <c r="C96"/>
      <c r="D96"/>
      <c r="E96"/>
      <c r="F96"/>
      <c r="G96"/>
      <c r="H96"/>
      <c r="I96"/>
      <c r="J96"/>
      <c r="K96"/>
      <c r="L96"/>
      <c r="M96"/>
      <c r="N96"/>
      <c r="O96"/>
      <c r="P96"/>
      <c r="Q96"/>
      <c r="R96"/>
      <c r="S96"/>
      <c r="T96"/>
      <c r="U96"/>
      <c r="V96"/>
      <c r="W96"/>
      <c r="X96"/>
      <c r="Y96"/>
      <c r="Z96"/>
      <c r="AA96"/>
      <c r="AB96"/>
      <c r="AC96"/>
      <c r="AD96"/>
    </row>
    <row r="97" spans="2:30" x14ac:dyDescent="0.25">
      <c r="B97"/>
      <c r="C97"/>
      <c r="D97"/>
      <c r="E97"/>
      <c r="F97"/>
      <c r="G97"/>
      <c r="H97"/>
      <c r="I97"/>
      <c r="J97"/>
      <c r="K97"/>
      <c r="L97"/>
      <c r="M97"/>
      <c r="N97"/>
      <c r="O97"/>
      <c r="P97"/>
      <c r="Q97"/>
      <c r="R97"/>
      <c r="S97"/>
      <c r="T97"/>
      <c r="U97"/>
      <c r="V97"/>
      <c r="W97"/>
      <c r="X97"/>
      <c r="Y97"/>
      <c r="Z97"/>
      <c r="AA97"/>
      <c r="AB97"/>
      <c r="AC97"/>
      <c r="AD97"/>
    </row>
    <row r="98" spans="2:30" x14ac:dyDescent="0.25">
      <c r="B98"/>
      <c r="C98"/>
      <c r="D98"/>
      <c r="E98"/>
      <c r="F98"/>
      <c r="G98"/>
      <c r="H98"/>
      <c r="I98"/>
      <c r="J98"/>
      <c r="K98"/>
      <c r="L98"/>
      <c r="M98"/>
      <c r="N98"/>
      <c r="O98"/>
      <c r="P98"/>
      <c r="Q98"/>
      <c r="R98"/>
      <c r="S98"/>
      <c r="T98"/>
      <c r="U98"/>
      <c r="V98"/>
      <c r="W98"/>
      <c r="X98"/>
      <c r="Y98"/>
      <c r="Z98"/>
      <c r="AA98"/>
      <c r="AB98"/>
      <c r="AC98"/>
      <c r="AD98"/>
    </row>
    <row r="99" spans="2:30" x14ac:dyDescent="0.25">
      <c r="B99"/>
      <c r="C99"/>
      <c r="D99"/>
      <c r="E99"/>
      <c r="F99"/>
      <c r="G99"/>
      <c r="H99"/>
      <c r="I99"/>
      <c r="J99"/>
      <c r="K99"/>
      <c r="L99"/>
      <c r="M99"/>
      <c r="N99"/>
      <c r="O99"/>
      <c r="P99"/>
      <c r="Q99"/>
      <c r="R99"/>
      <c r="S99"/>
      <c r="T99"/>
      <c r="U99"/>
      <c r="V99"/>
      <c r="W99"/>
      <c r="X99"/>
      <c r="Y99"/>
      <c r="Z99"/>
      <c r="AA99"/>
      <c r="AB99"/>
      <c r="AC99"/>
      <c r="AD99"/>
    </row>
    <row r="101" spans="2:30" ht="6" customHeight="1" x14ac:dyDescent="0.25"/>
    <row r="119" ht="6" customHeight="1" x14ac:dyDescent="0.25"/>
    <row r="137" ht="6" customHeight="1" x14ac:dyDescent="0.25"/>
  </sheetData>
  <pageMargins left="0.25" right="0.25" top="0.75" bottom="0.75" header="0.3" footer="0.3"/>
  <pageSetup paperSize="9" scale="50" orientation="landscape" r:id="rId1"/>
  <headerFooter scaleWithDoc="0">
    <oddHeader>&amp;L&amp;G</oddHeader>
    <oddFoote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108"/>
  <sheetViews>
    <sheetView showGridLines="0" showWhiteSpace="0" topLeftCell="A2" zoomScaleNormal="100" zoomScaleSheetLayoutView="100" zoomScalePageLayoutView="60" workbookViewId="0">
      <pane xSplit="2" topLeftCell="BA1" activePane="topRight" state="frozen"/>
      <selection pane="topRight" activeCell="BC33" sqref="BC33"/>
    </sheetView>
  </sheetViews>
  <sheetFormatPr baseColWidth="10" defaultColWidth="9.140625" defaultRowHeight="15" outlineLevelCol="1" x14ac:dyDescent="0.25"/>
  <cols>
    <col min="1" max="1" width="2.7109375" customWidth="1"/>
    <col min="2" max="2" width="43" style="1" customWidth="1"/>
    <col min="3" max="3" width="3" style="1" customWidth="1"/>
    <col min="4" max="4" width="13" style="1" hidden="1" customWidth="1" outlineLevel="1"/>
    <col min="5" max="5" width="3" style="1" hidden="1" customWidth="1" outlineLevel="1"/>
    <col min="6" max="6" width="13" style="1" hidden="1" customWidth="1" outlineLevel="1"/>
    <col min="7" max="7" width="3" style="1" hidden="1" customWidth="1" outlineLevel="1"/>
    <col min="8" max="8" width="13" style="1" customWidth="1" collapsed="1"/>
    <col min="9" max="9" width="3" style="1" hidden="1" customWidth="1"/>
    <col min="10" max="10" width="13" style="1" hidden="1" customWidth="1"/>
    <col min="11" max="11" width="3.140625" style="1" hidden="1" customWidth="1"/>
    <col min="12" max="12" width="13.140625" hidden="1" customWidth="1"/>
    <col min="13" max="13" width="3.140625" style="1" hidden="1" customWidth="1"/>
    <col min="14" max="14" width="13.140625" hidden="1" customWidth="1"/>
    <col min="15" max="15" width="2.85546875" style="1" hidden="1" customWidth="1"/>
    <col min="16" max="16" width="13" style="1" hidden="1" customWidth="1"/>
    <col min="17" max="17" width="2.85546875" style="1" customWidth="1"/>
    <col min="18" max="18" width="13" style="1"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2.85546875" style="1" hidden="1" customWidth="1"/>
    <col min="26" max="26" width="13" style="1" hidden="1" customWidth="1"/>
    <col min="27" max="27" width="2.85546875" style="1" hidden="1" customWidth="1"/>
    <col min="28" max="28" width="13" style="1" customWidth="1"/>
    <col min="29" max="29" width="2.85546875" style="1" customWidth="1"/>
    <col min="30" max="30" width="13" style="1" hidden="1" customWidth="1"/>
    <col min="31" max="31" width="2.85546875" hidden="1" customWidth="1"/>
    <col min="32" max="32" width="13" hidden="1" customWidth="1"/>
    <col min="33" max="33" width="2.85546875" hidden="1" customWidth="1"/>
    <col min="34" max="34" width="13" hidden="1" customWidth="1"/>
    <col min="35" max="35" width="2.85546875" hidden="1" customWidth="1"/>
    <col min="36" max="36" width="13" hidden="1" customWidth="1"/>
    <col min="37" max="37" width="2.85546875" hidden="1" customWidth="1"/>
    <col min="38" max="38" width="13" customWidth="1"/>
    <col min="39" max="39" width="2.85546875" customWidth="1"/>
    <col min="40" max="40" width="13" hidden="1" customWidth="1"/>
    <col min="41" max="41" width="2.85546875" hidden="1" customWidth="1"/>
    <col min="42" max="42" width="13" hidden="1" customWidth="1"/>
    <col min="43" max="43" width="2.85546875" hidden="1" customWidth="1"/>
    <col min="44" max="44" width="13" hidden="1" customWidth="1"/>
    <col min="45" max="45" width="2.85546875" hidden="1" customWidth="1"/>
    <col min="46" max="46" width="13" hidden="1" customWidth="1"/>
    <col min="47" max="47" width="2.85546875" hidden="1" customWidth="1"/>
    <col min="48" max="48" width="13" customWidth="1"/>
    <col min="49" max="49" width="2.85546875" customWidth="1"/>
    <col min="50" max="50" width="13" customWidth="1"/>
    <col min="51" max="51" width="2.85546875" customWidth="1"/>
    <col min="52" max="52" width="13" customWidth="1"/>
    <col min="53" max="53" width="2.85546875" customWidth="1"/>
    <col min="54" max="54" width="13" customWidth="1"/>
    <col min="55" max="55" width="2.85546875" customWidth="1"/>
    <col min="56" max="56" width="13" customWidth="1"/>
    <col min="57" max="57" width="2.85546875" customWidth="1"/>
    <col min="58" max="58" width="13" customWidth="1"/>
    <col min="59" max="59" width="2.85546875" customWidth="1"/>
    <col min="60" max="60" width="13" customWidth="1"/>
    <col min="61" max="61" width="2.85546875" customWidth="1"/>
    <col min="62" max="62" width="13" customWidth="1"/>
    <col min="63" max="63" width="2.85546875" customWidth="1"/>
    <col min="64" max="65" width="13" customWidth="1"/>
    <col min="66" max="66" width="2.85546875" customWidth="1"/>
    <col min="67" max="67" width="13" customWidth="1"/>
  </cols>
  <sheetData>
    <row r="1" spans="2:67" ht="67.5" customHeight="1" x14ac:dyDescent="0.25"/>
    <row r="2" spans="2:67" ht="18" x14ac:dyDescent="0.25">
      <c r="B2" s="39" t="s">
        <v>168</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row>
    <row r="3" spans="2:67" ht="6" customHeight="1" x14ac:dyDescent="0.25">
      <c r="AX3" s="255"/>
      <c r="AY3" s="255"/>
      <c r="AZ3" s="255"/>
      <c r="BA3" s="255"/>
      <c r="BB3" s="255"/>
      <c r="BC3" s="255"/>
      <c r="BD3" s="255"/>
      <c r="BE3" s="255"/>
      <c r="BF3" s="255"/>
      <c r="BM3" s="255"/>
      <c r="BN3" s="255"/>
      <c r="BO3" s="255"/>
    </row>
    <row r="4" spans="2:67" ht="15" customHeight="1" x14ac:dyDescent="0.25">
      <c r="AX4" s="394"/>
      <c r="AY4" s="394"/>
      <c r="AZ4" s="394"/>
      <c r="BA4" s="394"/>
      <c r="BB4" s="394"/>
      <c r="BC4" s="394"/>
      <c r="BD4" s="394"/>
      <c r="BE4" s="394"/>
      <c r="BF4" s="394"/>
      <c r="BH4" s="355"/>
      <c r="BJ4" s="355"/>
      <c r="BL4" s="355"/>
    </row>
    <row r="5" spans="2:67" ht="29.25" x14ac:dyDescent="0.25">
      <c r="B5" s="7" t="s">
        <v>5</v>
      </c>
      <c r="D5" s="66" t="s">
        <v>199</v>
      </c>
      <c r="E5" s="71"/>
      <c r="F5" s="66" t="s">
        <v>201</v>
      </c>
      <c r="G5"/>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196</v>
      </c>
      <c r="AF5" s="65" t="s">
        <v>202</v>
      </c>
      <c r="AH5" s="65" t="s">
        <v>204</v>
      </c>
      <c r="AJ5" s="65" t="s">
        <v>207</v>
      </c>
      <c r="AL5" s="66" t="s">
        <v>206</v>
      </c>
      <c r="AN5" s="66" t="s">
        <v>208</v>
      </c>
      <c r="AP5" s="66" t="s">
        <v>215</v>
      </c>
      <c r="AR5" s="65" t="s">
        <v>216</v>
      </c>
      <c r="AT5" s="65" t="s">
        <v>218</v>
      </c>
      <c r="AV5" s="66" t="s">
        <v>217</v>
      </c>
      <c r="AX5" s="65" t="s">
        <v>219</v>
      </c>
      <c r="AZ5" s="65" t="s">
        <v>232</v>
      </c>
      <c r="BB5" s="65" t="s">
        <v>233</v>
      </c>
      <c r="BD5" s="65" t="s">
        <v>234</v>
      </c>
      <c r="BF5" s="66" t="s">
        <v>235</v>
      </c>
      <c r="BH5" s="65" t="s">
        <v>243</v>
      </c>
      <c r="BJ5" s="65" t="s">
        <v>245</v>
      </c>
      <c r="BL5" s="65" t="s">
        <v>246</v>
      </c>
      <c r="BM5" s="65" t="s">
        <v>248</v>
      </c>
      <c r="BO5" s="66" t="s">
        <v>249</v>
      </c>
    </row>
    <row r="6" spans="2:67" ht="6" customHeight="1" x14ac:dyDescent="0.25">
      <c r="D6" s="4"/>
      <c r="F6" s="4"/>
      <c r="G6" s="4"/>
      <c r="H6" s="2"/>
      <c r="I6" s="2"/>
      <c r="J6" s="4"/>
      <c r="K6" s="2"/>
      <c r="L6" s="4"/>
      <c r="M6" s="2"/>
      <c r="N6" s="4"/>
      <c r="O6" s="2"/>
      <c r="P6" s="4"/>
      <c r="Q6" s="2"/>
      <c r="R6" s="4"/>
      <c r="S6" s="2"/>
      <c r="T6" s="4"/>
      <c r="U6" s="2"/>
      <c r="V6" s="4"/>
      <c r="W6" s="2"/>
      <c r="X6" s="4"/>
      <c r="Y6" s="2"/>
      <c r="Z6" s="4"/>
      <c r="AA6" s="2"/>
      <c r="AB6" s="4"/>
      <c r="AC6" s="2"/>
      <c r="AD6" s="4"/>
      <c r="AF6" s="4"/>
      <c r="AH6" s="4"/>
      <c r="AJ6" s="4"/>
      <c r="AL6" s="4"/>
      <c r="AN6" s="4"/>
      <c r="AP6" s="4"/>
      <c r="AR6" s="4"/>
      <c r="AT6" s="4"/>
      <c r="AV6" s="4"/>
      <c r="AX6" s="4"/>
      <c r="AZ6" s="4"/>
      <c r="BB6" s="4"/>
      <c r="BD6" s="4"/>
      <c r="BF6" s="4"/>
      <c r="BH6" s="4"/>
      <c r="BJ6" s="4"/>
      <c r="BL6" s="4"/>
      <c r="BM6" s="4"/>
      <c r="BO6" s="4"/>
    </row>
    <row r="7" spans="2:67" x14ac:dyDescent="0.25">
      <c r="B7" s="53" t="s">
        <v>8</v>
      </c>
      <c r="C7" s="53"/>
      <c r="D7" s="54">
        <v>3677</v>
      </c>
      <c r="E7" s="54"/>
      <c r="F7" s="54">
        <v>4081</v>
      </c>
      <c r="G7" s="54"/>
      <c r="H7" s="54">
        <v>4204.2597792699999</v>
      </c>
      <c r="I7" s="64"/>
      <c r="J7" s="193">
        <v>1004</v>
      </c>
      <c r="K7" s="193"/>
      <c r="L7" s="193">
        <v>1027</v>
      </c>
      <c r="M7" s="193"/>
      <c r="N7" s="193">
        <v>1013</v>
      </c>
      <c r="O7" s="193"/>
      <c r="P7" s="193">
        <v>1033</v>
      </c>
      <c r="Q7" s="193"/>
      <c r="R7" s="193">
        <v>4077</v>
      </c>
      <c r="S7" s="193"/>
      <c r="T7" s="193">
        <v>962</v>
      </c>
      <c r="U7" s="193"/>
      <c r="V7" s="193">
        <v>983</v>
      </c>
      <c r="W7" s="193"/>
      <c r="X7" s="193">
        <v>1016</v>
      </c>
      <c r="Y7" s="193"/>
      <c r="Z7" s="193">
        <v>1115</v>
      </c>
      <c r="AA7" s="193"/>
      <c r="AB7" s="193">
        <v>4075</v>
      </c>
      <c r="AC7" s="193"/>
      <c r="AD7" s="193">
        <v>1229</v>
      </c>
      <c r="AE7" s="193"/>
      <c r="AF7" s="193">
        <v>1248</v>
      </c>
      <c r="AG7" s="193"/>
      <c r="AH7" s="193">
        <v>1240</v>
      </c>
      <c r="AI7" s="193"/>
      <c r="AJ7" s="193">
        <v>1208</v>
      </c>
      <c r="AK7" s="193"/>
      <c r="AL7" s="193">
        <v>4924</v>
      </c>
      <c r="AM7" s="193"/>
      <c r="AN7" s="193">
        <v>1047</v>
      </c>
      <c r="AO7" s="193"/>
      <c r="AP7" s="193">
        <v>1111</v>
      </c>
      <c r="AQ7" s="193"/>
      <c r="AR7" s="193">
        <v>1066</v>
      </c>
      <c r="AS7" s="193"/>
      <c r="AT7" s="193">
        <v>1093</v>
      </c>
      <c r="AU7" s="193"/>
      <c r="AV7" s="193">
        <v>4316</v>
      </c>
      <c r="AW7" s="193"/>
      <c r="AX7" s="193">
        <v>1120</v>
      </c>
      <c r="AY7" s="193"/>
      <c r="AZ7" s="193">
        <v>1163</v>
      </c>
      <c r="BA7" s="193"/>
      <c r="BB7" s="193">
        <v>1110</v>
      </c>
      <c r="BC7" s="196"/>
      <c r="BD7" s="193">
        <v>1114</v>
      </c>
      <c r="BE7" s="196"/>
      <c r="BF7" s="193">
        <v>4507</v>
      </c>
      <c r="BG7" s="193"/>
      <c r="BH7" s="193">
        <v>1119</v>
      </c>
      <c r="BI7" s="193"/>
      <c r="BJ7" s="193">
        <v>1189</v>
      </c>
      <c r="BK7" s="193"/>
      <c r="BL7" s="193">
        <v>1167</v>
      </c>
      <c r="BM7" s="193">
        <v>1172</v>
      </c>
      <c r="BN7" s="196"/>
      <c r="BO7" s="272">
        <v>4646</v>
      </c>
    </row>
    <row r="8" spans="2:67" x14ac:dyDescent="0.25">
      <c r="B8" s="5" t="s">
        <v>3</v>
      </c>
      <c r="C8" s="5"/>
      <c r="D8" s="22"/>
      <c r="E8" s="22"/>
      <c r="F8" s="25">
        <v>0.10987217840630947</v>
      </c>
      <c r="G8" s="51"/>
      <c r="H8" s="25">
        <v>3.0203327436902683E-2</v>
      </c>
      <c r="I8" s="2"/>
      <c r="J8" s="195">
        <v>-1.8957345971563955E-2</v>
      </c>
      <c r="K8" s="195"/>
      <c r="L8" s="195">
        <v>0</v>
      </c>
      <c r="M8" s="195"/>
      <c r="N8" s="195">
        <v>-0.03</v>
      </c>
      <c r="O8" s="195"/>
      <c r="P8" s="194">
        <v>3.1E-2</v>
      </c>
      <c r="Q8" s="195"/>
      <c r="R8" s="194">
        <v>1E-3</v>
      </c>
      <c r="S8" s="195"/>
      <c r="T8" s="194">
        <v>-0.04</v>
      </c>
      <c r="U8" s="195"/>
      <c r="V8" s="194">
        <v>-0.04</v>
      </c>
      <c r="W8" s="195"/>
      <c r="X8" s="194">
        <v>0</v>
      </c>
      <c r="Y8" s="195"/>
      <c r="Z8" s="194">
        <v>0.08</v>
      </c>
      <c r="AA8" s="195"/>
      <c r="AB8" s="194">
        <v>0</v>
      </c>
      <c r="AC8" s="195"/>
      <c r="AD8" s="194">
        <v>0.28000000000000003</v>
      </c>
      <c r="AE8" s="195"/>
      <c r="AF8" s="194">
        <v>0.27</v>
      </c>
      <c r="AG8" s="195"/>
      <c r="AH8" s="194">
        <v>0.22</v>
      </c>
      <c r="AI8" s="195"/>
      <c r="AJ8" s="194">
        <v>0.08</v>
      </c>
      <c r="AK8" s="195"/>
      <c r="AL8" s="194">
        <v>0.21</v>
      </c>
      <c r="AM8" s="195"/>
      <c r="AN8" s="194">
        <v>-0.15</v>
      </c>
      <c r="AO8" s="195"/>
      <c r="AP8" s="194">
        <v>-0.11</v>
      </c>
      <c r="AQ8" s="195"/>
      <c r="AR8" s="194">
        <v>-0.14000000000000001</v>
      </c>
      <c r="AS8" s="195"/>
      <c r="AT8" s="194">
        <v>-0.1</v>
      </c>
      <c r="AU8" s="195"/>
      <c r="AV8" s="194">
        <v>-0.12</v>
      </c>
      <c r="AW8" s="195"/>
      <c r="AX8" s="351">
        <v>7.0000000000000007E-2</v>
      </c>
      <c r="AY8" s="351"/>
      <c r="AZ8" s="351">
        <v>0.05</v>
      </c>
      <c r="BA8" s="352"/>
      <c r="BB8" s="351">
        <v>0.04</v>
      </c>
      <c r="BC8" s="313"/>
      <c r="BD8" s="194">
        <v>0.02</v>
      </c>
      <c r="BE8" s="313"/>
      <c r="BF8" s="194">
        <v>0.04</v>
      </c>
      <c r="BG8" s="195"/>
      <c r="BH8" s="194">
        <v>0</v>
      </c>
      <c r="BI8" s="195"/>
      <c r="BJ8" s="194">
        <v>0.02</v>
      </c>
      <c r="BK8" s="195"/>
      <c r="BL8" s="194">
        <v>0.05</v>
      </c>
      <c r="BM8" s="194">
        <v>0.05</v>
      </c>
      <c r="BN8" s="313"/>
      <c r="BO8" s="322">
        <v>0.03</v>
      </c>
    </row>
    <row r="9" spans="2:67" x14ac:dyDescent="0.25">
      <c r="B9" s="59" t="s">
        <v>96</v>
      </c>
      <c r="C9" s="56"/>
      <c r="D9" s="58"/>
      <c r="E9" s="58"/>
      <c r="F9" s="60">
        <v>4.5999999999999999E-2</v>
      </c>
      <c r="G9" s="107"/>
      <c r="H9" s="60">
        <v>2.9000000000000001E-2</v>
      </c>
      <c r="I9" s="108"/>
      <c r="J9" s="271" t="s">
        <v>176</v>
      </c>
      <c r="K9" s="194"/>
      <c r="L9" s="271" t="s">
        <v>179</v>
      </c>
      <c r="M9" s="194"/>
      <c r="N9" s="271" t="s">
        <v>181</v>
      </c>
      <c r="O9" s="194"/>
      <c r="P9" s="271" t="s">
        <v>179</v>
      </c>
      <c r="Q9" s="193"/>
      <c r="R9" s="271" t="s">
        <v>184</v>
      </c>
      <c r="S9" s="193"/>
      <c r="T9" s="271" t="s">
        <v>176</v>
      </c>
      <c r="U9" s="193"/>
      <c r="V9" s="271" t="s">
        <v>176</v>
      </c>
      <c r="W9" s="193"/>
      <c r="X9" s="271" t="s">
        <v>177</v>
      </c>
      <c r="Y9" s="194"/>
      <c r="Z9" s="271" t="s">
        <v>174</v>
      </c>
      <c r="AA9" s="193"/>
      <c r="AB9" s="271" t="s">
        <v>177</v>
      </c>
      <c r="AC9" s="193"/>
      <c r="AD9" s="271">
        <v>0.05</v>
      </c>
      <c r="AE9" s="193"/>
      <c r="AF9" s="271">
        <v>0</v>
      </c>
      <c r="AG9" s="193"/>
      <c r="AH9" s="271">
        <v>0.01</v>
      </c>
      <c r="AI9" s="193"/>
      <c r="AJ9" s="285">
        <v>0.02</v>
      </c>
      <c r="AK9" s="193"/>
      <c r="AL9" s="271">
        <v>0.02</v>
      </c>
      <c r="AM9" s="193"/>
      <c r="AN9" s="271">
        <v>-0.05</v>
      </c>
      <c r="AO9" s="193"/>
      <c r="AP9" s="271">
        <v>0.05</v>
      </c>
      <c r="AQ9" s="193"/>
      <c r="AR9" s="271">
        <v>0</v>
      </c>
      <c r="AS9" s="193"/>
      <c r="AT9" s="271">
        <v>0.06</v>
      </c>
      <c r="AU9" s="193"/>
      <c r="AV9" s="271">
        <v>0.02</v>
      </c>
      <c r="AW9" s="193"/>
      <c r="AX9" s="354">
        <v>0.1</v>
      </c>
      <c r="AY9" s="349"/>
      <c r="AZ9" s="354">
        <v>0.05</v>
      </c>
      <c r="BA9" s="196"/>
      <c r="BB9" s="354">
        <v>0.02</v>
      </c>
      <c r="BC9" s="196"/>
      <c r="BD9" s="271">
        <v>-0.03</v>
      </c>
      <c r="BE9" s="196"/>
      <c r="BF9" s="271">
        <v>0.03</v>
      </c>
      <c r="BG9" s="193"/>
      <c r="BH9" s="271">
        <v>0.04</v>
      </c>
      <c r="BI9" s="193"/>
      <c r="BJ9" s="271">
        <v>0.03</v>
      </c>
      <c r="BK9" s="193"/>
      <c r="BL9" s="271">
        <v>0.05</v>
      </c>
      <c r="BM9" s="271">
        <v>0.09</v>
      </c>
      <c r="BN9" s="196"/>
      <c r="BO9" s="391">
        <v>0.05</v>
      </c>
    </row>
    <row r="10" spans="2:67" x14ac:dyDescent="0.25">
      <c r="B10" s="29" t="s">
        <v>95</v>
      </c>
      <c r="C10" s="5"/>
      <c r="D10" s="22"/>
      <c r="E10" s="22"/>
      <c r="F10" s="60">
        <v>6.8000000000000005E-2</v>
      </c>
      <c r="G10" s="109"/>
      <c r="H10" s="60">
        <v>-1.7999999999999999E-2</v>
      </c>
      <c r="I10" s="110"/>
      <c r="J10" s="271" t="s">
        <v>175</v>
      </c>
      <c r="K10" s="195"/>
      <c r="L10" s="271" t="s">
        <v>180</v>
      </c>
      <c r="M10" s="195"/>
      <c r="N10" s="271" t="s">
        <v>182</v>
      </c>
      <c r="O10" s="195"/>
      <c r="P10" s="271" t="s">
        <v>175</v>
      </c>
      <c r="Q10" s="193"/>
      <c r="R10" s="271" t="s">
        <v>180</v>
      </c>
      <c r="S10" s="193"/>
      <c r="T10" s="271" t="s">
        <v>175</v>
      </c>
      <c r="U10" s="193"/>
      <c r="V10" s="271" t="s">
        <v>175</v>
      </c>
      <c r="W10" s="193"/>
      <c r="X10" s="271" t="s">
        <v>174</v>
      </c>
      <c r="Y10" s="195"/>
      <c r="Z10" s="271" t="s">
        <v>179</v>
      </c>
      <c r="AA10" s="193"/>
      <c r="AB10" s="271" t="s">
        <v>178</v>
      </c>
      <c r="AC10" s="193"/>
      <c r="AD10" s="271">
        <v>0.16</v>
      </c>
      <c r="AE10" s="193"/>
      <c r="AF10" s="271">
        <v>0.18</v>
      </c>
      <c r="AG10" s="193"/>
      <c r="AH10" s="271">
        <v>0.16</v>
      </c>
      <c r="AI10" s="193"/>
      <c r="AJ10" s="285">
        <v>0.04</v>
      </c>
      <c r="AK10" s="193"/>
      <c r="AL10" s="271">
        <v>0.13</v>
      </c>
      <c r="AM10" s="193"/>
      <c r="AN10" s="271">
        <v>-0.08</v>
      </c>
      <c r="AO10" s="193"/>
      <c r="AP10" s="271">
        <v>-0.15</v>
      </c>
      <c r="AQ10" s="193"/>
      <c r="AR10" s="271">
        <v>-0.16</v>
      </c>
      <c r="AS10" s="193"/>
      <c r="AT10" s="271">
        <v>-0.17</v>
      </c>
      <c r="AU10" s="193"/>
      <c r="AV10" s="271">
        <v>-0.14000000000000001</v>
      </c>
      <c r="AW10" s="193"/>
      <c r="AX10" s="354">
        <v>-0.18</v>
      </c>
      <c r="AY10" s="349"/>
      <c r="AZ10" s="354">
        <v>-0.11</v>
      </c>
      <c r="BA10" s="196"/>
      <c r="BB10" s="354">
        <v>-0.06</v>
      </c>
      <c r="BC10" s="196"/>
      <c r="BD10" s="271">
        <v>0</v>
      </c>
      <c r="BE10" s="196"/>
      <c r="BF10" s="271">
        <v>-0.08</v>
      </c>
      <c r="BG10" s="193"/>
      <c r="BH10" s="271">
        <v>0.03</v>
      </c>
      <c r="BI10" s="193"/>
      <c r="BJ10" s="271">
        <v>0</v>
      </c>
      <c r="BK10" s="193"/>
      <c r="BL10" s="271">
        <v>0.05</v>
      </c>
      <c r="BM10" s="271">
        <v>-0.02</v>
      </c>
      <c r="BN10" s="196"/>
      <c r="BO10" s="391">
        <v>0.02</v>
      </c>
    </row>
    <row r="11" spans="2:67" x14ac:dyDescent="0.25">
      <c r="B11" s="59" t="s">
        <v>97</v>
      </c>
      <c r="C11" s="56"/>
      <c r="D11" s="58"/>
      <c r="E11" s="58"/>
      <c r="F11" s="60">
        <v>-0.01</v>
      </c>
      <c r="G11" s="105"/>
      <c r="H11" s="60">
        <v>0.02</v>
      </c>
      <c r="I11" s="55"/>
      <c r="J11" s="271" t="s">
        <v>177</v>
      </c>
      <c r="K11" s="194"/>
      <c r="L11" s="271" t="s">
        <v>178</v>
      </c>
      <c r="M11" s="194"/>
      <c r="N11" s="271" t="s">
        <v>178</v>
      </c>
      <c r="O11" s="194"/>
      <c r="P11" s="271" t="s">
        <v>183</v>
      </c>
      <c r="Q11" s="193"/>
      <c r="R11" s="271" t="s">
        <v>178</v>
      </c>
      <c r="S11" s="193"/>
      <c r="T11" s="271" t="s">
        <v>174</v>
      </c>
      <c r="U11" s="193"/>
      <c r="V11" s="271" t="s">
        <v>185</v>
      </c>
      <c r="W11" s="193"/>
      <c r="X11" s="271" t="s">
        <v>177</v>
      </c>
      <c r="Y11" s="194"/>
      <c r="Z11" s="271" t="s">
        <v>176</v>
      </c>
      <c r="AA11" s="193"/>
      <c r="AB11" s="271" t="s">
        <v>178</v>
      </c>
      <c r="AC11" s="193"/>
      <c r="AD11" s="271">
        <v>0.09</v>
      </c>
      <c r="AE11" s="193"/>
      <c r="AF11" s="271">
        <v>0.1</v>
      </c>
      <c r="AG11" s="193"/>
      <c r="AH11" s="271">
        <v>0.05</v>
      </c>
      <c r="AI11" s="193"/>
      <c r="AJ11" s="285">
        <v>0.02</v>
      </c>
      <c r="AK11" s="193"/>
      <c r="AL11" s="271">
        <v>7.0000000000000007E-2</v>
      </c>
      <c r="AM11" s="193"/>
      <c r="AN11" s="271">
        <v>-0.02</v>
      </c>
      <c r="AO11" s="193"/>
      <c r="AP11" s="271">
        <v>-0.01</v>
      </c>
      <c r="AQ11" s="193"/>
      <c r="AR11" s="271">
        <v>0.02</v>
      </c>
      <c r="AS11" s="193"/>
      <c r="AT11" s="271">
        <v>0.01</v>
      </c>
      <c r="AU11" s="193"/>
      <c r="AV11" s="271">
        <v>0</v>
      </c>
      <c r="AW11" s="193"/>
      <c r="AX11" s="354">
        <v>0.04</v>
      </c>
      <c r="AY11" s="349"/>
      <c r="AZ11" s="354">
        <v>0</v>
      </c>
      <c r="BA11" s="196"/>
      <c r="BB11" s="354">
        <v>-0.03</v>
      </c>
      <c r="BC11" s="196"/>
      <c r="BD11" s="271">
        <v>-0.05</v>
      </c>
      <c r="BE11" s="196"/>
      <c r="BF11" s="271">
        <v>-0.01</v>
      </c>
      <c r="BG11" s="193"/>
      <c r="BH11" s="271">
        <v>-0.08</v>
      </c>
      <c r="BI11" s="193"/>
      <c r="BJ11" s="271">
        <v>-0.04</v>
      </c>
      <c r="BK11" s="193"/>
      <c r="BL11" s="271">
        <v>-0.03</v>
      </c>
      <c r="BM11" s="271">
        <v>-0.02</v>
      </c>
      <c r="BN11" s="196"/>
      <c r="BO11" s="391">
        <v>-0.05</v>
      </c>
    </row>
    <row r="12" spans="2:67" x14ac:dyDescent="0.25">
      <c r="B12" s="29" t="s">
        <v>114</v>
      </c>
      <c r="C12" s="5"/>
      <c r="D12" s="22"/>
      <c r="E12"/>
      <c r="F12" s="60">
        <v>6.0000000000000001E-3</v>
      </c>
      <c r="G12" s="106"/>
      <c r="H12" s="60">
        <v>4.0000000000000001E-3</v>
      </c>
      <c r="I12"/>
      <c r="J12" s="271" t="s">
        <v>178</v>
      </c>
      <c r="K12" s="271"/>
      <c r="L12" s="271" t="s">
        <v>178</v>
      </c>
      <c r="M12" s="195"/>
      <c r="N12" s="271" t="s">
        <v>178</v>
      </c>
      <c r="O12" s="195"/>
      <c r="P12" s="271" t="s">
        <v>178</v>
      </c>
      <c r="Q12" s="193"/>
      <c r="R12" s="271" t="s">
        <v>178</v>
      </c>
      <c r="S12" s="193"/>
      <c r="T12" s="271" t="s">
        <v>178</v>
      </c>
      <c r="U12" s="193"/>
      <c r="V12" s="271" t="s">
        <v>178</v>
      </c>
      <c r="W12" s="193"/>
      <c r="X12" s="271" t="s">
        <v>178</v>
      </c>
      <c r="Y12" s="195"/>
      <c r="Z12" s="271" t="s">
        <v>183</v>
      </c>
      <c r="AA12" s="193"/>
      <c r="AB12" s="271" t="s">
        <v>183</v>
      </c>
      <c r="AC12" s="193"/>
      <c r="AD12" s="271">
        <v>-0.02</v>
      </c>
      <c r="AE12" s="193"/>
      <c r="AF12" s="271">
        <v>-0.01</v>
      </c>
      <c r="AG12" s="193"/>
      <c r="AH12" s="271">
        <v>0</v>
      </c>
      <c r="AI12" s="193"/>
      <c r="AJ12" s="285">
        <v>0</v>
      </c>
      <c r="AK12" s="193"/>
      <c r="AL12" s="271">
        <v>-0.01</v>
      </c>
      <c r="AM12" s="193"/>
      <c r="AN12" s="271">
        <v>0</v>
      </c>
      <c r="AO12" s="193"/>
      <c r="AP12" s="271">
        <v>0</v>
      </c>
      <c r="AQ12" s="193"/>
      <c r="AR12" s="271">
        <v>0</v>
      </c>
      <c r="AS12" s="193"/>
      <c r="AT12" s="271">
        <v>0</v>
      </c>
      <c r="AU12" s="193"/>
      <c r="AV12" s="271">
        <v>0</v>
      </c>
      <c r="AW12" s="193"/>
      <c r="AX12" s="354">
        <v>0.12</v>
      </c>
      <c r="AY12" s="349"/>
      <c r="AZ12" s="354">
        <v>0.1</v>
      </c>
      <c r="BA12" s="196"/>
      <c r="BB12" s="354">
        <v>0.11</v>
      </c>
      <c r="BC12" s="196"/>
      <c r="BD12" s="271">
        <v>0.1</v>
      </c>
      <c r="BE12" s="196"/>
      <c r="BF12" s="271">
        <v>0.11</v>
      </c>
      <c r="BG12" s="193"/>
      <c r="BH12" s="271">
        <v>0.01</v>
      </c>
      <c r="BI12" s="193"/>
      <c r="BJ12" s="271">
        <v>0.03</v>
      </c>
      <c r="BK12" s="193"/>
      <c r="BL12" s="271">
        <v>-0.02</v>
      </c>
      <c r="BM12" s="271">
        <v>0</v>
      </c>
      <c r="BN12" s="196"/>
      <c r="BO12" s="391">
        <v>0.01</v>
      </c>
    </row>
    <row r="13" spans="2:67" x14ac:dyDescent="0.25">
      <c r="B13" s="53" t="s">
        <v>6</v>
      </c>
      <c r="C13" s="53"/>
      <c r="D13" s="54">
        <v>985</v>
      </c>
      <c r="E13" s="54"/>
      <c r="F13" s="54">
        <v>1049</v>
      </c>
      <c r="G13" s="54"/>
      <c r="H13" s="200">
        <v>1055</v>
      </c>
      <c r="I13" s="64"/>
      <c r="J13" s="193">
        <v>276</v>
      </c>
      <c r="K13" s="193"/>
      <c r="L13" s="193">
        <v>222</v>
      </c>
      <c r="M13" s="193"/>
      <c r="N13" s="193">
        <v>210</v>
      </c>
      <c r="O13" s="193"/>
      <c r="P13" s="193">
        <v>193</v>
      </c>
      <c r="Q13" s="193"/>
      <c r="R13" s="193">
        <v>901</v>
      </c>
      <c r="S13" s="193"/>
      <c r="T13" s="193">
        <v>186</v>
      </c>
      <c r="U13" s="193"/>
      <c r="V13" s="193">
        <v>186</v>
      </c>
      <c r="W13" s="193"/>
      <c r="X13" s="193">
        <v>206</v>
      </c>
      <c r="Y13" s="193"/>
      <c r="Z13" s="193">
        <v>269</v>
      </c>
      <c r="AA13" s="193"/>
      <c r="AB13" s="193">
        <v>847</v>
      </c>
      <c r="AC13" s="193"/>
      <c r="AD13" s="193">
        <v>353</v>
      </c>
      <c r="AE13" s="193"/>
      <c r="AF13" s="193">
        <v>381</v>
      </c>
      <c r="AG13" s="193"/>
      <c r="AH13" s="193">
        <v>382</v>
      </c>
      <c r="AI13" s="193"/>
      <c r="AJ13" s="193">
        <v>319</v>
      </c>
      <c r="AK13" s="193"/>
      <c r="AL13" s="193">
        <v>1435</v>
      </c>
      <c r="AM13" s="193"/>
      <c r="AN13" s="193">
        <v>293</v>
      </c>
      <c r="AO13" s="193"/>
      <c r="AP13" s="193">
        <v>264</v>
      </c>
      <c r="AQ13" s="193"/>
      <c r="AR13" s="193">
        <v>239</v>
      </c>
      <c r="AS13" s="193"/>
      <c r="AT13" s="193">
        <v>209</v>
      </c>
      <c r="AU13" s="193"/>
      <c r="AV13" s="193">
        <v>1006</v>
      </c>
      <c r="AW13" s="193"/>
      <c r="AX13" s="193">
        <v>187</v>
      </c>
      <c r="AY13" s="193"/>
      <c r="AZ13" s="193">
        <v>201</v>
      </c>
      <c r="BA13" s="193"/>
      <c r="BB13" s="193">
        <v>188</v>
      </c>
      <c r="BC13" s="196"/>
      <c r="BD13" s="193">
        <v>172</v>
      </c>
      <c r="BE13" s="196"/>
      <c r="BF13" s="193">
        <v>747</v>
      </c>
      <c r="BG13" s="193"/>
      <c r="BH13" s="193">
        <v>209</v>
      </c>
      <c r="BI13" s="193"/>
      <c r="BJ13" s="193">
        <v>222</v>
      </c>
      <c r="BK13" s="193"/>
      <c r="BL13" s="193">
        <v>212</v>
      </c>
      <c r="BM13" s="193">
        <v>167</v>
      </c>
      <c r="BN13" s="196"/>
      <c r="BO13" s="272">
        <v>810</v>
      </c>
    </row>
    <row r="14" spans="2:67" x14ac:dyDescent="0.25">
      <c r="B14" s="56" t="s">
        <v>2</v>
      </c>
      <c r="C14" s="56"/>
      <c r="D14" s="58">
        <v>0.26788142507478924</v>
      </c>
      <c r="E14" s="55"/>
      <c r="F14" s="58">
        <v>0.25704484195050231</v>
      </c>
      <c r="G14" s="61"/>
      <c r="H14" s="61">
        <v>0.25069811461151187</v>
      </c>
      <c r="I14" s="55"/>
      <c r="J14" s="239">
        <v>0.27500000000000002</v>
      </c>
      <c r="K14" s="239"/>
      <c r="L14" s="239">
        <v>0.216</v>
      </c>
      <c r="M14" s="239"/>
      <c r="N14" s="239">
        <v>0.20699999999999999</v>
      </c>
      <c r="O14" s="239"/>
      <c r="P14" s="239">
        <v>0.187</v>
      </c>
      <c r="Q14" s="239"/>
      <c r="R14" s="239">
        <v>0.221</v>
      </c>
      <c r="S14" s="197"/>
      <c r="T14" s="239">
        <v>0.193</v>
      </c>
      <c r="U14" s="197"/>
      <c r="V14" s="239">
        <v>0.189</v>
      </c>
      <c r="W14" s="197"/>
      <c r="X14" s="239">
        <v>0.20300000000000001</v>
      </c>
      <c r="Y14" s="239"/>
      <c r="Z14" s="239">
        <v>0.24099999999999999</v>
      </c>
      <c r="AA14" s="239"/>
      <c r="AB14" s="239">
        <v>0.20799999999999999</v>
      </c>
      <c r="AC14" s="197"/>
      <c r="AD14" s="239">
        <v>0.28699999999999998</v>
      </c>
      <c r="AE14" s="197"/>
      <c r="AF14" s="239">
        <v>0.30499999999999999</v>
      </c>
      <c r="AG14" s="197"/>
      <c r="AH14" s="239">
        <v>0.308</v>
      </c>
      <c r="AI14" s="197"/>
      <c r="AJ14" s="239">
        <v>0.26400000000000001</v>
      </c>
      <c r="AK14" s="197"/>
      <c r="AL14" s="239">
        <v>0.29099999999999998</v>
      </c>
      <c r="AM14" s="197"/>
      <c r="AN14" s="239">
        <v>0.28000000000000003</v>
      </c>
      <c r="AO14" s="197"/>
      <c r="AP14" s="239">
        <v>0.23799999999999999</v>
      </c>
      <c r="AQ14" s="197"/>
      <c r="AR14" s="239">
        <v>0.224</v>
      </c>
      <c r="AS14" s="197"/>
      <c r="AT14" s="239">
        <v>0.191</v>
      </c>
      <c r="AU14" s="197"/>
      <c r="AV14" s="239">
        <v>0.23300000000000001</v>
      </c>
      <c r="AW14" s="197"/>
      <c r="AX14" s="197">
        <v>0.16700000000000001</v>
      </c>
      <c r="AY14" s="197"/>
      <c r="AZ14" s="197">
        <v>0.17299999999999999</v>
      </c>
      <c r="BA14" s="197"/>
      <c r="BB14" s="197">
        <v>0.16900000000000001</v>
      </c>
      <c r="BC14" s="339"/>
      <c r="BD14" s="239">
        <v>0.154</v>
      </c>
      <c r="BE14" s="339"/>
      <c r="BF14" s="239">
        <v>0.16600000000000001</v>
      </c>
      <c r="BG14" s="197"/>
      <c r="BH14" s="239">
        <v>0.187</v>
      </c>
      <c r="BI14" s="197"/>
      <c r="BJ14" s="239">
        <v>0.187</v>
      </c>
      <c r="BK14" s="197"/>
      <c r="BL14" s="239">
        <v>0.182</v>
      </c>
      <c r="BM14" s="239">
        <v>0.14199999999999999</v>
      </c>
      <c r="BN14" s="239"/>
      <c r="BO14" s="365">
        <v>0.17399999999999999</v>
      </c>
    </row>
    <row r="15" spans="2:67" x14ac:dyDescent="0.25">
      <c r="B15" s="1" t="s">
        <v>98</v>
      </c>
      <c r="H15" s="63">
        <v>933</v>
      </c>
      <c r="J15" s="193">
        <v>240</v>
      </c>
      <c r="K15" s="193"/>
      <c r="L15" s="193">
        <v>186</v>
      </c>
      <c r="M15" s="193"/>
      <c r="N15" s="193">
        <v>174</v>
      </c>
      <c r="O15" s="193"/>
      <c r="P15" s="193">
        <v>149</v>
      </c>
      <c r="Q15" s="193"/>
      <c r="R15" s="193">
        <v>749</v>
      </c>
      <c r="S15" s="203"/>
      <c r="T15" s="193">
        <v>148</v>
      </c>
      <c r="U15" s="203"/>
      <c r="V15" s="193">
        <v>148</v>
      </c>
      <c r="W15" s="203"/>
      <c r="X15" s="193">
        <v>157</v>
      </c>
      <c r="Y15" s="193"/>
      <c r="Z15" s="193">
        <v>203</v>
      </c>
      <c r="AA15" s="193"/>
      <c r="AB15" s="193">
        <v>655</v>
      </c>
      <c r="AC15" s="203"/>
      <c r="AD15" s="193">
        <v>301</v>
      </c>
      <c r="AE15" s="203"/>
      <c r="AF15" s="193">
        <v>323</v>
      </c>
      <c r="AG15" s="203"/>
      <c r="AH15" s="193">
        <v>313</v>
      </c>
      <c r="AI15" s="203"/>
      <c r="AJ15" s="193">
        <v>255</v>
      </c>
      <c r="AK15" s="203"/>
      <c r="AL15" s="193">
        <v>1193</v>
      </c>
      <c r="AM15" s="203"/>
      <c r="AN15" s="193">
        <v>240</v>
      </c>
      <c r="AO15" s="203"/>
      <c r="AP15" s="193">
        <v>195</v>
      </c>
      <c r="AQ15" s="203"/>
      <c r="AR15" s="193">
        <v>182</v>
      </c>
      <c r="AS15" s="203"/>
      <c r="AT15" s="193">
        <v>104</v>
      </c>
      <c r="AU15" s="203"/>
      <c r="AV15" s="193">
        <v>721</v>
      </c>
      <c r="AW15" s="203"/>
      <c r="AX15" s="193">
        <v>93</v>
      </c>
      <c r="AY15" s="193"/>
      <c r="AZ15" s="193">
        <v>112</v>
      </c>
      <c r="BA15" s="193"/>
      <c r="BB15" s="193">
        <v>108</v>
      </c>
      <c r="BC15" s="276"/>
      <c r="BD15" s="193">
        <v>175</v>
      </c>
      <c r="BE15" s="276"/>
      <c r="BF15" s="193">
        <v>488</v>
      </c>
      <c r="BG15" s="203"/>
      <c r="BH15" s="193">
        <v>126</v>
      </c>
      <c r="BI15" s="203"/>
      <c r="BJ15" s="193">
        <v>147</v>
      </c>
      <c r="BK15" s="203"/>
      <c r="BL15" s="193">
        <v>140</v>
      </c>
      <c r="BM15" s="193">
        <v>66</v>
      </c>
      <c r="BN15" s="389"/>
      <c r="BO15" s="272">
        <v>479</v>
      </c>
    </row>
    <row r="16" spans="2:67" x14ac:dyDescent="0.25">
      <c r="B16" s="53" t="s">
        <v>7</v>
      </c>
      <c r="C16" s="53"/>
      <c r="D16" s="54">
        <v>853</v>
      </c>
      <c r="E16" s="54"/>
      <c r="F16" s="54">
        <v>917</v>
      </c>
      <c r="G16" s="54"/>
      <c r="H16" s="63">
        <v>929</v>
      </c>
      <c r="I16" s="55"/>
      <c r="J16" s="193">
        <v>240</v>
      </c>
      <c r="K16" s="193"/>
      <c r="L16" s="193">
        <v>187</v>
      </c>
      <c r="M16" s="193"/>
      <c r="N16" s="193">
        <v>174</v>
      </c>
      <c r="O16" s="193"/>
      <c r="P16" s="193">
        <v>150</v>
      </c>
      <c r="Q16" s="193"/>
      <c r="R16" s="193">
        <v>751</v>
      </c>
      <c r="S16" s="193"/>
      <c r="T16" s="193">
        <v>149</v>
      </c>
      <c r="U16" s="193"/>
      <c r="V16" s="193">
        <v>148</v>
      </c>
      <c r="W16" s="193"/>
      <c r="X16" s="193">
        <v>168</v>
      </c>
      <c r="Y16" s="193"/>
      <c r="Z16" s="193">
        <v>220</v>
      </c>
      <c r="AA16" s="193"/>
      <c r="AB16" s="193">
        <v>685</v>
      </c>
      <c r="AC16" s="193"/>
      <c r="AD16" s="193">
        <v>302</v>
      </c>
      <c r="AE16" s="193"/>
      <c r="AF16" s="193">
        <v>324</v>
      </c>
      <c r="AG16" s="193"/>
      <c r="AH16" s="193">
        <v>328</v>
      </c>
      <c r="AI16" s="193"/>
      <c r="AJ16" s="193">
        <v>261</v>
      </c>
      <c r="AK16" s="193"/>
      <c r="AL16" s="193">
        <v>1214</v>
      </c>
      <c r="AM16" s="193"/>
      <c r="AN16" s="193">
        <v>240</v>
      </c>
      <c r="AO16" s="193"/>
      <c r="AP16" s="193">
        <v>212</v>
      </c>
      <c r="AQ16" s="193"/>
      <c r="AR16" s="193">
        <v>182</v>
      </c>
      <c r="AS16" s="193"/>
      <c r="AT16" s="193">
        <v>161</v>
      </c>
      <c r="AU16" s="193"/>
      <c r="AV16" s="193">
        <v>795</v>
      </c>
      <c r="AW16" s="193"/>
      <c r="AX16" s="193">
        <v>120</v>
      </c>
      <c r="AY16" s="193"/>
      <c r="AZ16" s="193">
        <v>138</v>
      </c>
      <c r="BA16" s="193"/>
      <c r="BB16" s="193">
        <v>116</v>
      </c>
      <c r="BC16" s="196"/>
      <c r="BD16" s="193">
        <v>89</v>
      </c>
      <c r="BE16" s="196"/>
      <c r="BF16" s="193">
        <v>463</v>
      </c>
      <c r="BG16" s="193"/>
      <c r="BH16" s="193">
        <v>148</v>
      </c>
      <c r="BI16" s="193"/>
      <c r="BJ16" s="193">
        <v>149</v>
      </c>
      <c r="BK16" s="193"/>
      <c r="BL16" s="193">
        <v>141</v>
      </c>
      <c r="BM16" s="193">
        <v>97</v>
      </c>
      <c r="BN16" s="193"/>
      <c r="BO16" s="272">
        <v>535</v>
      </c>
    </row>
    <row r="17" spans="2:67" x14ac:dyDescent="0.25">
      <c r="B17" s="5" t="s">
        <v>2</v>
      </c>
      <c r="C17" s="5"/>
      <c r="D17" s="22">
        <v>0.23198259450639108</v>
      </c>
      <c r="E17" s="22"/>
      <c r="F17" s="22">
        <v>0.22469982847341338</v>
      </c>
      <c r="G17" s="22"/>
      <c r="H17" s="22">
        <v>0.221</v>
      </c>
      <c r="I17"/>
      <c r="J17" s="273">
        <v>0.23899999999999999</v>
      </c>
      <c r="K17" s="273"/>
      <c r="L17" s="273">
        <v>0.182</v>
      </c>
      <c r="M17" s="273"/>
      <c r="N17" s="273">
        <v>0.17199999999999999</v>
      </c>
      <c r="O17" s="273"/>
      <c r="P17" s="199">
        <v>0.14499999999999999</v>
      </c>
      <c r="Q17" s="199"/>
      <c r="R17" s="199">
        <v>0.184</v>
      </c>
      <c r="S17" s="199"/>
      <c r="T17" s="199">
        <v>0.155</v>
      </c>
      <c r="U17" s="199"/>
      <c r="V17" s="199">
        <v>0.151</v>
      </c>
      <c r="W17" s="199"/>
      <c r="X17" s="199">
        <v>0.16500000000000001</v>
      </c>
      <c r="Y17" s="273"/>
      <c r="Z17" s="199">
        <v>0.19700000000000001</v>
      </c>
      <c r="AA17" s="199"/>
      <c r="AB17" s="199">
        <v>0.16800000000000001</v>
      </c>
      <c r="AC17" s="199"/>
      <c r="AD17" s="199">
        <v>0.246</v>
      </c>
      <c r="AE17" s="199"/>
      <c r="AF17" s="199">
        <v>0.26</v>
      </c>
      <c r="AG17" s="199"/>
      <c r="AH17" s="199">
        <v>0.26500000000000001</v>
      </c>
      <c r="AI17" s="199"/>
      <c r="AJ17" s="199">
        <v>0.216</v>
      </c>
      <c r="AK17" s="199"/>
      <c r="AL17" s="199">
        <v>0.247</v>
      </c>
      <c r="AM17" s="199"/>
      <c r="AN17" s="199">
        <v>0.22900000000000001</v>
      </c>
      <c r="AO17" s="199"/>
      <c r="AP17" s="199">
        <f>AP16/AP7</f>
        <v>0.19081908190819083</v>
      </c>
      <c r="AQ17" s="199"/>
      <c r="AR17" s="199">
        <f>AR16/AR7</f>
        <v>0.17073170731707318</v>
      </c>
      <c r="AS17" s="199"/>
      <c r="AT17" s="199">
        <v>0.14699999999999999</v>
      </c>
      <c r="AU17" s="199"/>
      <c r="AV17" s="199">
        <v>0.184</v>
      </c>
      <c r="AW17" s="199"/>
      <c r="AX17" s="353">
        <v>0.107</v>
      </c>
      <c r="AY17" s="353"/>
      <c r="AZ17" s="353">
        <v>0.11899999999999999</v>
      </c>
      <c r="BA17" s="353"/>
      <c r="BB17" s="353">
        <v>0.105</v>
      </c>
      <c r="BC17" s="340"/>
      <c r="BD17" s="199">
        <v>0.08</v>
      </c>
      <c r="BE17" s="340"/>
      <c r="BF17" s="199">
        <v>0.10299999999999999</v>
      </c>
      <c r="BG17" s="199"/>
      <c r="BH17" s="199">
        <v>0.13200000000000001</v>
      </c>
      <c r="BI17" s="199"/>
      <c r="BJ17" s="199">
        <v>0.125</v>
      </c>
      <c r="BK17" s="199"/>
      <c r="BL17" s="199">
        <v>0.121</v>
      </c>
      <c r="BM17" s="199">
        <v>8.3000000000000004E-2</v>
      </c>
      <c r="BN17" s="199"/>
      <c r="BO17" s="390">
        <v>0.115</v>
      </c>
    </row>
    <row r="18" spans="2:67" s="255" customFormat="1" x14ac:dyDescent="0.25">
      <c r="B18" s="247" t="s">
        <v>104</v>
      </c>
      <c r="C18" s="247"/>
      <c r="D18" s="200">
        <v>109</v>
      </c>
      <c r="E18" s="200"/>
      <c r="F18" s="200">
        <v>186</v>
      </c>
      <c r="G18" s="200"/>
      <c r="H18" s="200">
        <v>303</v>
      </c>
      <c r="I18" s="248"/>
      <c r="J18" s="193"/>
      <c r="K18" s="193"/>
      <c r="L18" s="193"/>
      <c r="M18" s="193"/>
      <c r="N18" s="193"/>
      <c r="O18" s="193"/>
      <c r="P18" s="193"/>
      <c r="Q18" s="193"/>
      <c r="R18" s="193" t="s">
        <v>160</v>
      </c>
      <c r="S18" s="200"/>
      <c r="T18" s="193">
        <v>81</v>
      </c>
      <c r="U18" s="200"/>
      <c r="V18" s="193">
        <v>125</v>
      </c>
      <c r="W18" s="200"/>
      <c r="X18" s="193">
        <v>124</v>
      </c>
      <c r="Y18" s="193"/>
      <c r="Z18" s="193">
        <v>128</v>
      </c>
      <c r="AA18" s="193"/>
      <c r="AB18" s="193">
        <v>458</v>
      </c>
      <c r="AC18" s="200"/>
      <c r="AD18" s="193">
        <v>54</v>
      </c>
      <c r="AE18" s="200"/>
      <c r="AF18" s="193">
        <v>59</v>
      </c>
      <c r="AG18" s="200"/>
      <c r="AH18" s="193">
        <v>64</v>
      </c>
      <c r="AI18" s="200"/>
      <c r="AJ18" s="193">
        <v>73</v>
      </c>
      <c r="AK18" s="200"/>
      <c r="AL18" s="193">
        <v>250</v>
      </c>
      <c r="AM18" s="200"/>
      <c r="AN18" s="193">
        <v>41</v>
      </c>
      <c r="AO18" s="200"/>
      <c r="AP18" s="193">
        <v>61</v>
      </c>
      <c r="AQ18" s="200"/>
      <c r="AR18" s="193">
        <v>59</v>
      </c>
      <c r="AS18" s="200"/>
      <c r="AT18" s="193">
        <v>154</v>
      </c>
      <c r="AU18" s="200"/>
      <c r="AV18" s="193">
        <v>315</v>
      </c>
      <c r="AW18" s="200"/>
      <c r="AX18" s="193">
        <v>69</v>
      </c>
      <c r="AY18" s="193"/>
      <c r="AZ18" s="193">
        <v>85</v>
      </c>
      <c r="BA18" s="193"/>
      <c r="BB18" s="193">
        <v>91</v>
      </c>
      <c r="BC18" s="200"/>
      <c r="BD18" s="200">
        <v>146</v>
      </c>
      <c r="BE18" s="196"/>
      <c r="BF18" s="200">
        <v>391</v>
      </c>
      <c r="BG18" s="200"/>
      <c r="BH18" s="200">
        <v>127</v>
      </c>
      <c r="BI18" s="200"/>
      <c r="BJ18" s="200">
        <v>121</v>
      </c>
      <c r="BK18" s="200"/>
      <c r="BL18" s="200">
        <v>94</v>
      </c>
      <c r="BM18" s="200">
        <v>144</v>
      </c>
      <c r="BN18" s="196"/>
      <c r="BO18" s="272">
        <v>486</v>
      </c>
    </row>
    <row r="19" spans="2:67" x14ac:dyDescent="0.25">
      <c r="B19" s="103" t="s">
        <v>93</v>
      </c>
      <c r="C19" s="56"/>
      <c r="D19" s="54">
        <v>1497</v>
      </c>
      <c r="E19" s="54"/>
      <c r="F19" s="54">
        <v>1640</v>
      </c>
      <c r="G19" s="54"/>
      <c r="H19" s="54">
        <v>1906</v>
      </c>
      <c r="I19" s="64"/>
      <c r="J19" s="196"/>
      <c r="K19" s="196"/>
      <c r="L19" s="196"/>
      <c r="M19" s="196"/>
      <c r="N19" s="196"/>
      <c r="O19" s="196"/>
      <c r="P19" s="196"/>
      <c r="Q19" s="196"/>
      <c r="R19" s="193">
        <v>2205</v>
      </c>
      <c r="S19" s="200"/>
      <c r="T19" s="193"/>
      <c r="U19" s="200"/>
      <c r="V19" s="193"/>
      <c r="W19" s="200"/>
      <c r="X19" s="193"/>
      <c r="Y19" s="196"/>
      <c r="Z19" s="196"/>
      <c r="AA19" s="196"/>
      <c r="AB19" s="193">
        <v>2527</v>
      </c>
      <c r="AC19" s="200"/>
      <c r="AD19" s="196"/>
      <c r="AE19" s="200"/>
      <c r="AF19" s="196"/>
      <c r="AG19" s="200"/>
      <c r="AH19" s="196"/>
      <c r="AI19" s="200"/>
      <c r="AJ19" s="196"/>
      <c r="AK19" s="200"/>
      <c r="AL19" s="193">
        <v>2923</v>
      </c>
      <c r="AM19" s="200"/>
      <c r="AN19" s="193"/>
      <c r="AO19" s="200"/>
      <c r="AP19" s="193"/>
      <c r="AQ19" s="200"/>
      <c r="AR19" s="193"/>
      <c r="AS19" s="200"/>
      <c r="AT19" s="193"/>
      <c r="AU19" s="200"/>
      <c r="AV19" s="193">
        <v>2965</v>
      </c>
      <c r="AW19" s="200"/>
      <c r="AX19" s="193"/>
      <c r="AY19" s="193"/>
      <c r="AZ19" s="193"/>
      <c r="BA19" s="196"/>
      <c r="BB19" s="193"/>
      <c r="BC19" s="196"/>
      <c r="BD19" s="193"/>
      <c r="BE19" s="196"/>
      <c r="BF19" s="193">
        <v>4259</v>
      </c>
      <c r="BG19" s="200"/>
      <c r="BH19" s="193"/>
      <c r="BI19" s="200"/>
      <c r="BJ19" s="193"/>
      <c r="BK19" s="200"/>
      <c r="BL19" s="193"/>
      <c r="BM19" s="193"/>
      <c r="BN19" s="196"/>
      <c r="BO19" s="272">
        <v>4774</v>
      </c>
    </row>
    <row r="20" spans="2:67" x14ac:dyDescent="0.25">
      <c r="B20" s="20" t="s">
        <v>94</v>
      </c>
      <c r="C20" s="5"/>
      <c r="D20" s="22">
        <v>0.56999999999999995</v>
      </c>
      <c r="E20" s="23"/>
      <c r="F20" s="23">
        <v>0.55900000000000005</v>
      </c>
      <c r="G20" s="23"/>
      <c r="H20" s="23">
        <v>0.48699999999999999</v>
      </c>
      <c r="I20" s="24"/>
      <c r="J20" s="201"/>
      <c r="K20" s="201"/>
      <c r="L20" s="201"/>
      <c r="M20" s="201"/>
      <c r="N20" s="201"/>
      <c r="O20" s="201"/>
      <c r="P20" s="201"/>
      <c r="Q20" s="201"/>
      <c r="R20" s="241">
        <v>0.34100000000000003</v>
      </c>
      <c r="S20" s="202"/>
      <c r="T20" s="241"/>
      <c r="U20" s="202"/>
      <c r="V20" s="241"/>
      <c r="W20" s="202"/>
      <c r="X20" s="241"/>
      <c r="Y20" s="201"/>
      <c r="Z20" s="201"/>
      <c r="AA20" s="201"/>
      <c r="AB20" s="241">
        <v>0.27100000000000002</v>
      </c>
      <c r="AC20" s="202"/>
      <c r="AD20" s="201"/>
      <c r="AE20" s="202"/>
      <c r="AF20" s="201"/>
      <c r="AG20" s="202"/>
      <c r="AH20" s="201"/>
      <c r="AI20" s="202"/>
      <c r="AJ20" s="201"/>
      <c r="AK20" s="202"/>
      <c r="AL20" s="241">
        <v>0.41499999999999998</v>
      </c>
      <c r="AM20" s="202"/>
      <c r="AN20" s="241"/>
      <c r="AO20" s="202"/>
      <c r="AP20" s="241"/>
      <c r="AQ20" s="202"/>
      <c r="AR20" s="241"/>
      <c r="AS20" s="202"/>
      <c r="AT20" s="241"/>
      <c r="AU20" s="202"/>
      <c r="AV20" s="241">
        <v>0.26800000000000002</v>
      </c>
      <c r="AW20" s="202"/>
      <c r="AX20" s="241"/>
      <c r="AY20" s="241"/>
      <c r="AZ20" s="241"/>
      <c r="BA20" s="201"/>
      <c r="BB20" s="241"/>
      <c r="BC20" s="201"/>
      <c r="BD20" s="241"/>
      <c r="BE20" s="201"/>
      <c r="BF20" s="241">
        <v>0.109</v>
      </c>
      <c r="BG20" s="202"/>
      <c r="BH20" s="241"/>
      <c r="BI20" s="202"/>
      <c r="BJ20" s="241"/>
      <c r="BK20" s="202"/>
      <c r="BL20" s="241"/>
      <c r="BM20" s="241"/>
      <c r="BN20" s="201"/>
      <c r="BO20" s="367">
        <v>0.112</v>
      </c>
    </row>
    <row r="21" spans="2:67" ht="15.75" customHeight="1" thickBot="1" x14ac:dyDescent="0.3">
      <c r="B21" s="83" t="s">
        <v>9</v>
      </c>
      <c r="C21" s="83"/>
      <c r="D21" s="84">
        <v>6326</v>
      </c>
      <c r="E21" s="84"/>
      <c r="F21" s="84">
        <v>6384</v>
      </c>
      <c r="G21" s="84"/>
      <c r="H21" s="84">
        <v>6821</v>
      </c>
      <c r="I21" s="85"/>
      <c r="J21" s="242"/>
      <c r="K21" s="242"/>
      <c r="L21" s="242"/>
      <c r="M21" s="242"/>
      <c r="N21" s="242"/>
      <c r="O21" s="242"/>
      <c r="P21" s="242"/>
      <c r="Q21" s="242"/>
      <c r="R21" s="242" t="s">
        <v>169</v>
      </c>
      <c r="S21" s="204"/>
      <c r="T21" s="242">
        <v>6992</v>
      </c>
      <c r="U21" s="204"/>
      <c r="V21" s="242">
        <v>6904</v>
      </c>
      <c r="W21" s="204"/>
      <c r="X21" s="242">
        <v>6931</v>
      </c>
      <c r="Y21" s="242"/>
      <c r="Z21" s="242">
        <v>6943</v>
      </c>
      <c r="AA21" s="242"/>
      <c r="AB21" s="242">
        <v>6943</v>
      </c>
      <c r="AC21" s="204"/>
      <c r="AD21" s="242">
        <v>6927</v>
      </c>
      <c r="AE21" s="204"/>
      <c r="AF21" s="242">
        <v>6916</v>
      </c>
      <c r="AG21" s="204"/>
      <c r="AH21" s="242">
        <v>7062</v>
      </c>
      <c r="AI21" s="204"/>
      <c r="AJ21" s="242">
        <v>7165</v>
      </c>
      <c r="AK21" s="204"/>
      <c r="AL21" s="242">
        <v>7165</v>
      </c>
      <c r="AM21" s="204"/>
      <c r="AN21" s="242">
        <v>7347</v>
      </c>
      <c r="AO21" s="204"/>
      <c r="AP21" s="242">
        <v>7369</v>
      </c>
      <c r="AQ21" s="204"/>
      <c r="AR21" s="242">
        <v>7550</v>
      </c>
      <c r="AS21" s="204"/>
      <c r="AT21" s="242">
        <v>7594</v>
      </c>
      <c r="AU21" s="204"/>
      <c r="AV21" s="242">
        <v>7594</v>
      </c>
      <c r="AW21" s="204"/>
      <c r="AX21" s="242">
        <v>8219</v>
      </c>
      <c r="AY21" s="242"/>
      <c r="AZ21" s="242">
        <v>8234</v>
      </c>
      <c r="BA21" s="341"/>
      <c r="BB21" s="242">
        <v>8330</v>
      </c>
      <c r="BC21" s="341"/>
      <c r="BD21" s="242">
        <v>8257</v>
      </c>
      <c r="BE21" s="341"/>
      <c r="BF21" s="242">
        <v>8257</v>
      </c>
      <c r="BG21" s="204"/>
      <c r="BH21" s="242">
        <v>8291</v>
      </c>
      <c r="BI21" s="204"/>
      <c r="BJ21" s="242">
        <v>8245</v>
      </c>
      <c r="BK21" s="204"/>
      <c r="BL21" s="242">
        <v>8237</v>
      </c>
      <c r="BM21" s="242">
        <v>8224</v>
      </c>
      <c r="BN21" s="341"/>
      <c r="BO21" s="334">
        <v>8224</v>
      </c>
    </row>
    <row r="22" spans="2:67" ht="15.75" thickTop="1" x14ac:dyDescent="0.25">
      <c r="C22"/>
      <c r="D22"/>
      <c r="E22"/>
      <c r="F22"/>
      <c r="G22"/>
      <c r="H22"/>
      <c r="I22"/>
      <c r="J22"/>
      <c r="K22"/>
      <c r="M22"/>
      <c r="O22"/>
      <c r="P22" s="133"/>
      <c r="Q22"/>
      <c r="R22" s="133"/>
      <c r="S22"/>
      <c r="T22" s="133"/>
      <c r="U22"/>
      <c r="V22" s="133"/>
      <c r="W22"/>
      <c r="X22" s="133"/>
      <c r="Y22"/>
      <c r="Z22" s="133"/>
      <c r="AA22"/>
      <c r="AB22" s="133"/>
      <c r="AC22"/>
      <c r="AD22" s="133"/>
      <c r="AZ22" s="255"/>
    </row>
    <row r="23" spans="2:67" x14ac:dyDescent="0.25">
      <c r="C23"/>
      <c r="D23"/>
      <c r="E23"/>
      <c r="F23"/>
      <c r="G23"/>
      <c r="H23"/>
      <c r="I23"/>
      <c r="J23"/>
      <c r="K23"/>
      <c r="M23"/>
      <c r="O23"/>
      <c r="P23"/>
      <c r="Q23"/>
      <c r="R23"/>
      <c r="S23"/>
      <c r="T23"/>
      <c r="U23"/>
      <c r="V23"/>
      <c r="W23"/>
      <c r="X23"/>
      <c r="Y23"/>
      <c r="Z23"/>
      <c r="AA23"/>
      <c r="AB23"/>
      <c r="AC23"/>
      <c r="AD23"/>
    </row>
    <row r="24" spans="2:67" x14ac:dyDescent="0.25">
      <c r="B24"/>
      <c r="C24"/>
      <c r="D24"/>
      <c r="E24"/>
      <c r="F24"/>
      <c r="G24"/>
      <c r="H24"/>
      <c r="I24"/>
      <c r="J24" s="237"/>
      <c r="K24"/>
      <c r="M24"/>
      <c r="O24"/>
      <c r="P24"/>
      <c r="Q24"/>
      <c r="R24"/>
      <c r="S24"/>
      <c r="T24"/>
      <c r="U24"/>
      <c r="V24"/>
      <c r="W24"/>
      <c r="X24"/>
      <c r="Y24"/>
      <c r="Z24"/>
      <c r="AA24"/>
      <c r="AB24"/>
      <c r="AC24"/>
      <c r="AD24"/>
    </row>
    <row r="25" spans="2:67" x14ac:dyDescent="0.25">
      <c r="B25"/>
      <c r="C25"/>
      <c r="D25"/>
      <c r="E25"/>
      <c r="F25"/>
      <c r="G25"/>
      <c r="H25"/>
      <c r="I25"/>
      <c r="J25"/>
      <c r="K25"/>
      <c r="M25"/>
      <c r="O25"/>
      <c r="P25" s="46"/>
      <c r="Q25"/>
      <c r="R25" s="46"/>
      <c r="S25"/>
      <c r="T25" s="46"/>
      <c r="U25"/>
      <c r="V25" s="46"/>
      <c r="W25"/>
      <c r="X25" s="46"/>
      <c r="Y25"/>
      <c r="Z25" s="46"/>
      <c r="AA25"/>
      <c r="AB25" s="46"/>
      <c r="AC25"/>
      <c r="AD25" s="46"/>
      <c r="AX25" s="237"/>
      <c r="AZ25" s="237"/>
      <c r="BB25" s="237"/>
      <c r="BD25" s="237"/>
      <c r="BF25" s="237"/>
      <c r="BH25" s="237"/>
      <c r="BI25" s="237"/>
      <c r="BJ25" s="237"/>
      <c r="BK25" s="237"/>
      <c r="BL25" s="237"/>
      <c r="BM25" s="237"/>
      <c r="BO25" s="237"/>
    </row>
    <row r="26" spans="2:67" ht="6" customHeight="1" x14ac:dyDescent="0.25">
      <c r="B26"/>
      <c r="C26"/>
      <c r="D26"/>
      <c r="E26"/>
      <c r="F26"/>
      <c r="G26"/>
      <c r="H26"/>
      <c r="I26"/>
      <c r="J26"/>
      <c r="K26"/>
      <c r="M26"/>
      <c r="O26"/>
      <c r="P26" s="114"/>
      <c r="Q26"/>
      <c r="R26" s="114"/>
      <c r="S26"/>
      <c r="T26" s="114"/>
      <c r="U26"/>
      <c r="V26" s="114"/>
      <c r="W26"/>
      <c r="X26" s="114"/>
      <c r="Y26"/>
      <c r="Z26" s="114"/>
      <c r="AA26"/>
      <c r="AB26" s="114"/>
      <c r="AC26"/>
      <c r="AD26" s="114"/>
    </row>
    <row r="27" spans="2:67" x14ac:dyDescent="0.25">
      <c r="B27"/>
      <c r="C27"/>
      <c r="D27" s="134"/>
      <c r="E27"/>
      <c r="F27" s="134"/>
      <c r="G27"/>
      <c r="H27" s="134"/>
      <c r="I27"/>
      <c r="J27" s="134"/>
      <c r="K27"/>
      <c r="L27" s="134"/>
      <c r="M27"/>
      <c r="N27" s="134"/>
      <c r="O27" s="134"/>
      <c r="P27" s="134"/>
      <c r="Q27" s="134"/>
      <c r="R27" s="134"/>
      <c r="S27" s="134"/>
      <c r="T27" s="134"/>
      <c r="U27" s="134"/>
      <c r="V27" s="134"/>
      <c r="W27" s="134"/>
      <c r="X27" s="134"/>
      <c r="Y27" s="134"/>
      <c r="Z27" s="134"/>
      <c r="AA27" s="134"/>
      <c r="AB27" s="134"/>
      <c r="AC27" s="134"/>
      <c r="AD27" s="134"/>
      <c r="AF27" s="134"/>
      <c r="AH27" s="134"/>
      <c r="AJ27" s="134"/>
      <c r="AL27" s="134"/>
      <c r="AN27" s="134"/>
      <c r="AP27" s="134"/>
      <c r="AR27" s="134"/>
      <c r="AT27" s="134"/>
      <c r="AV27" s="134"/>
      <c r="AX27" s="134"/>
      <c r="AZ27" s="134"/>
      <c r="BB27" s="134"/>
      <c r="BD27" s="134"/>
      <c r="BF27" s="134"/>
      <c r="BH27" s="134"/>
      <c r="BI27" s="134"/>
      <c r="BJ27" s="134"/>
      <c r="BK27" s="134"/>
      <c r="BL27" s="134"/>
      <c r="BM27" s="134"/>
      <c r="BO27" s="134"/>
    </row>
    <row r="28" spans="2:67" x14ac:dyDescent="0.25">
      <c r="B28"/>
      <c r="C28"/>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F28" s="134"/>
      <c r="AH28" s="134"/>
      <c r="AJ28" s="134"/>
      <c r="AL28" s="134"/>
      <c r="AN28" s="134"/>
      <c r="AP28" s="134"/>
      <c r="AR28" s="134"/>
      <c r="AT28" s="134"/>
      <c r="AV28" s="134"/>
      <c r="AX28" s="134"/>
      <c r="AZ28" s="134"/>
      <c r="BB28" s="134"/>
      <c r="BD28" s="134"/>
      <c r="BF28" s="134"/>
      <c r="BH28" s="134"/>
      <c r="BI28" s="134"/>
      <c r="BJ28" s="134"/>
      <c r="BK28" s="134"/>
      <c r="BL28" s="134"/>
      <c r="BM28" s="134"/>
      <c r="BO28" s="134"/>
    </row>
    <row r="29" spans="2:67" x14ac:dyDescent="0.25">
      <c r="B29"/>
      <c r="C29"/>
      <c r="D29"/>
      <c r="E29"/>
      <c r="F29"/>
      <c r="G29"/>
      <c r="H29"/>
      <c r="I29"/>
      <c r="J29"/>
      <c r="K29"/>
      <c r="M29"/>
      <c r="O29"/>
      <c r="P29" s="114"/>
      <c r="Q29"/>
      <c r="R29" s="114"/>
      <c r="S29"/>
      <c r="T29" s="114"/>
      <c r="U29"/>
      <c r="V29" s="114"/>
      <c r="W29"/>
      <c r="X29" s="114"/>
      <c r="Y29"/>
      <c r="Z29" s="114"/>
      <c r="AA29"/>
      <c r="AB29" s="114"/>
      <c r="AC29"/>
      <c r="AD29" s="114"/>
    </row>
    <row r="30" spans="2:67" x14ac:dyDescent="0.25">
      <c r="B30"/>
      <c r="C30"/>
      <c r="D30"/>
      <c r="E30"/>
      <c r="F30"/>
      <c r="G30"/>
      <c r="H30"/>
      <c r="I30"/>
      <c r="J30"/>
      <c r="K30"/>
      <c r="M30"/>
      <c r="O30"/>
      <c r="P30"/>
      <c r="Q30"/>
      <c r="R30"/>
      <c r="S30"/>
      <c r="T30"/>
      <c r="U30"/>
      <c r="V30"/>
      <c r="W30"/>
      <c r="X30"/>
      <c r="Y30"/>
      <c r="Z30"/>
      <c r="AA30"/>
      <c r="AB30"/>
      <c r="AC30"/>
      <c r="AD30"/>
    </row>
    <row r="31" spans="2:67" x14ac:dyDescent="0.25">
      <c r="B31"/>
      <c r="C31"/>
      <c r="D31"/>
      <c r="E31"/>
      <c r="F31"/>
      <c r="G31"/>
      <c r="H31"/>
      <c r="I31"/>
      <c r="J31"/>
      <c r="K31"/>
      <c r="M31"/>
      <c r="O31"/>
      <c r="P31" s="115"/>
      <c r="Q31"/>
      <c r="R31" s="115"/>
      <c r="S31"/>
      <c r="T31" s="115"/>
      <c r="U31"/>
      <c r="V31" s="115"/>
      <c r="W31"/>
      <c r="X31" s="115"/>
      <c r="Y31"/>
      <c r="Z31" s="115"/>
      <c r="AA31"/>
      <c r="AB31" s="115"/>
      <c r="AC31"/>
      <c r="AD31" s="115"/>
    </row>
    <row r="32" spans="2:67" x14ac:dyDescent="0.25">
      <c r="B32"/>
      <c r="C32"/>
      <c r="D32"/>
      <c r="E32"/>
      <c r="F32"/>
      <c r="G32"/>
      <c r="H32"/>
      <c r="I32"/>
      <c r="J32"/>
      <c r="K32"/>
      <c r="M32"/>
      <c r="O32"/>
      <c r="P32" s="115"/>
      <c r="Q32"/>
      <c r="R32" s="115"/>
      <c r="S32"/>
      <c r="T32" s="246"/>
      <c r="U32"/>
      <c r="V32" s="246"/>
      <c r="W32"/>
      <c r="X32" s="246"/>
      <c r="Y32"/>
      <c r="Z32" s="115"/>
      <c r="AA32"/>
      <c r="AB32" s="115"/>
      <c r="AC32"/>
      <c r="AD32" s="246"/>
    </row>
    <row r="33" spans="2:30" x14ac:dyDescent="0.25">
      <c r="B33"/>
      <c r="C33"/>
      <c r="D33"/>
      <c r="E33"/>
      <c r="F33"/>
      <c r="G33"/>
      <c r="H33"/>
      <c r="I33"/>
      <c r="J33"/>
      <c r="K33"/>
      <c r="M33"/>
      <c r="O33"/>
      <c r="P33" s="115"/>
      <c r="Q33"/>
      <c r="R33" s="115"/>
      <c r="S33"/>
      <c r="T33" s="115"/>
      <c r="U33"/>
      <c r="V33" s="115"/>
      <c r="W33"/>
      <c r="X33" s="115"/>
      <c r="Y33"/>
      <c r="Z33" s="115"/>
      <c r="AA33"/>
      <c r="AB33" s="115"/>
      <c r="AC33"/>
      <c r="AD33" s="115"/>
    </row>
    <row r="34" spans="2:30" x14ac:dyDescent="0.25">
      <c r="B34"/>
      <c r="C34"/>
      <c r="D34"/>
      <c r="E34"/>
      <c r="F34"/>
      <c r="G34"/>
      <c r="H34"/>
      <c r="I34"/>
      <c r="J34"/>
      <c r="K34"/>
      <c r="M34"/>
      <c r="O34"/>
      <c r="P34" s="115"/>
      <c r="Q34"/>
      <c r="R34" s="115"/>
      <c r="S34"/>
      <c r="T34" s="115"/>
      <c r="U34"/>
      <c r="V34" s="115"/>
      <c r="W34"/>
      <c r="X34" s="115"/>
      <c r="Y34"/>
      <c r="Z34" s="115"/>
      <c r="AA34"/>
      <c r="AB34" s="115"/>
      <c r="AC34"/>
      <c r="AD34" s="115"/>
    </row>
    <row r="35" spans="2:30" x14ac:dyDescent="0.25">
      <c r="B35"/>
      <c r="C35"/>
      <c r="D35"/>
      <c r="E35"/>
      <c r="F35"/>
      <c r="G35"/>
      <c r="H35"/>
      <c r="I35"/>
      <c r="J35"/>
      <c r="K35"/>
      <c r="M35"/>
      <c r="O35"/>
      <c r="P35" s="115"/>
      <c r="Q35"/>
      <c r="R35" s="115"/>
      <c r="S35"/>
      <c r="T35" s="115"/>
      <c r="U35"/>
      <c r="V35" s="115"/>
      <c r="W35"/>
      <c r="X35" s="115"/>
      <c r="Y35"/>
      <c r="Z35" s="115"/>
      <c r="AA35"/>
      <c r="AB35" s="115"/>
      <c r="AC35"/>
      <c r="AD35" s="115"/>
    </row>
    <row r="36" spans="2:30" x14ac:dyDescent="0.25">
      <c r="B36"/>
      <c r="C36"/>
      <c r="D36"/>
      <c r="E36"/>
      <c r="F36"/>
      <c r="G36"/>
      <c r="H36"/>
      <c r="I36"/>
      <c r="J36"/>
      <c r="K36"/>
      <c r="M36"/>
      <c r="O36"/>
      <c r="P36" s="115"/>
      <c r="Q36"/>
      <c r="R36" s="115"/>
      <c r="S36"/>
      <c r="T36" s="115"/>
      <c r="U36"/>
      <c r="V36" s="115"/>
      <c r="W36"/>
      <c r="X36" s="115"/>
      <c r="Y36"/>
      <c r="Z36" s="115"/>
      <c r="AA36"/>
      <c r="AB36" s="115"/>
      <c r="AC36"/>
      <c r="AD36" s="115"/>
    </row>
    <row r="37" spans="2:30" x14ac:dyDescent="0.25">
      <c r="B37"/>
      <c r="C37"/>
      <c r="D37"/>
      <c r="E37"/>
      <c r="F37"/>
      <c r="G37"/>
      <c r="H37"/>
      <c r="I37"/>
      <c r="J37"/>
      <c r="K37"/>
      <c r="M37"/>
      <c r="O37"/>
      <c r="P37" s="115"/>
      <c r="Q37"/>
      <c r="R37" s="115"/>
      <c r="S37"/>
      <c r="T37" s="115"/>
      <c r="U37"/>
      <c r="V37" s="115"/>
      <c r="W37"/>
      <c r="X37" s="115"/>
      <c r="Y37"/>
      <c r="Z37" s="115"/>
      <c r="AA37"/>
      <c r="AB37" s="115"/>
      <c r="AC37"/>
      <c r="AD37" s="115"/>
    </row>
    <row r="38" spans="2:30" x14ac:dyDescent="0.25">
      <c r="B38"/>
      <c r="C38"/>
      <c r="D38"/>
      <c r="E38"/>
      <c r="F38"/>
      <c r="G38"/>
      <c r="H38"/>
      <c r="I38"/>
      <c r="J38"/>
      <c r="K38"/>
      <c r="M38"/>
      <c r="O38"/>
      <c r="P38" s="115"/>
      <c r="Q38"/>
      <c r="R38" s="115"/>
      <c r="S38"/>
      <c r="T38" s="115"/>
      <c r="U38"/>
      <c r="V38" s="115"/>
      <c r="W38"/>
      <c r="X38" s="115"/>
      <c r="Y38"/>
      <c r="Z38" s="115"/>
      <c r="AA38"/>
      <c r="AB38" s="115"/>
      <c r="AC38"/>
      <c r="AD38" s="115"/>
    </row>
    <row r="39" spans="2:30" x14ac:dyDescent="0.25">
      <c r="B39"/>
      <c r="C39"/>
      <c r="D39"/>
      <c r="E39"/>
      <c r="F39"/>
      <c r="G39"/>
      <c r="H39"/>
      <c r="I39"/>
      <c r="J39"/>
      <c r="K39"/>
      <c r="M39"/>
      <c r="O39"/>
      <c r="P39"/>
      <c r="Q39"/>
      <c r="R39"/>
      <c r="S39"/>
      <c r="T39"/>
      <c r="U39"/>
      <c r="V39"/>
      <c r="W39"/>
      <c r="X39"/>
      <c r="Y39"/>
      <c r="Z39"/>
      <c r="AA39"/>
      <c r="AB39"/>
      <c r="AC39"/>
      <c r="AD39"/>
    </row>
    <row r="40" spans="2:30" x14ac:dyDescent="0.25">
      <c r="B40"/>
      <c r="C40"/>
      <c r="D40"/>
      <c r="E40"/>
      <c r="F40"/>
      <c r="G40"/>
      <c r="H40"/>
      <c r="I40"/>
      <c r="J40"/>
      <c r="K40"/>
      <c r="M40"/>
      <c r="O40"/>
      <c r="P40"/>
      <c r="Q40"/>
      <c r="R40"/>
      <c r="S40"/>
      <c r="T40"/>
      <c r="U40"/>
      <c r="V40"/>
      <c r="W40"/>
      <c r="X40"/>
      <c r="Y40"/>
      <c r="Z40"/>
      <c r="AA40"/>
      <c r="AB40"/>
      <c r="AC40"/>
      <c r="AD40"/>
    </row>
    <row r="41" spans="2:30" x14ac:dyDescent="0.25">
      <c r="B41"/>
      <c r="C41"/>
      <c r="D41"/>
      <c r="E41"/>
      <c r="F41"/>
      <c r="G41"/>
      <c r="H41"/>
      <c r="I41"/>
      <c r="J41"/>
      <c r="K41"/>
      <c r="M41"/>
      <c r="O41"/>
      <c r="P41"/>
      <c r="Q41"/>
      <c r="R41"/>
      <c r="S41"/>
      <c r="T41"/>
      <c r="U41"/>
      <c r="V41"/>
      <c r="W41"/>
      <c r="X41"/>
      <c r="Y41"/>
      <c r="Z41"/>
      <c r="AA41"/>
      <c r="AB41"/>
      <c r="AC41"/>
      <c r="AD41"/>
    </row>
    <row r="42" spans="2:30" x14ac:dyDescent="0.25">
      <c r="B42"/>
      <c r="C42"/>
      <c r="D42"/>
      <c r="E42"/>
      <c r="F42"/>
      <c r="G42"/>
      <c r="H42"/>
      <c r="I42"/>
      <c r="J42"/>
      <c r="K42"/>
      <c r="M42"/>
      <c r="O42"/>
      <c r="P42"/>
      <c r="Q42"/>
      <c r="R42"/>
      <c r="S42"/>
      <c r="T42"/>
      <c r="U42"/>
      <c r="V42"/>
      <c r="W42"/>
      <c r="X42"/>
      <c r="Y42"/>
      <c r="Z42"/>
      <c r="AA42"/>
      <c r="AB42"/>
      <c r="AC42"/>
      <c r="AD42"/>
    </row>
    <row r="43" spans="2:30" x14ac:dyDescent="0.25">
      <c r="B43"/>
      <c r="C43"/>
      <c r="D43"/>
      <c r="E43"/>
      <c r="F43"/>
      <c r="G43"/>
      <c r="H43"/>
      <c r="I43"/>
      <c r="J43"/>
      <c r="K43"/>
      <c r="M43"/>
      <c r="O43"/>
      <c r="P43"/>
      <c r="Q43"/>
      <c r="R43"/>
      <c r="S43"/>
      <c r="T43"/>
      <c r="U43"/>
      <c r="V43"/>
      <c r="W43"/>
      <c r="X43"/>
      <c r="Y43"/>
      <c r="Z43"/>
      <c r="AA43"/>
      <c r="AB43"/>
      <c r="AC43"/>
      <c r="AD43"/>
    </row>
    <row r="44" spans="2:30" x14ac:dyDescent="0.25">
      <c r="B44"/>
      <c r="C44"/>
      <c r="D44"/>
      <c r="E44"/>
      <c r="F44"/>
      <c r="G44"/>
      <c r="H44"/>
      <c r="I44"/>
      <c r="J44"/>
      <c r="K44"/>
      <c r="M44"/>
      <c r="O44"/>
      <c r="P44"/>
      <c r="Q44"/>
      <c r="R44"/>
      <c r="S44"/>
      <c r="T44"/>
      <c r="U44"/>
      <c r="V44"/>
      <c r="W44"/>
      <c r="X44"/>
      <c r="Y44"/>
      <c r="Z44"/>
      <c r="AA44"/>
      <c r="AB44"/>
      <c r="AC44"/>
      <c r="AD44"/>
    </row>
    <row r="45" spans="2:30" x14ac:dyDescent="0.25">
      <c r="B45"/>
      <c r="C45"/>
      <c r="D45"/>
      <c r="E45"/>
      <c r="F45"/>
      <c r="G45"/>
      <c r="H45"/>
      <c r="I45"/>
      <c r="J45"/>
      <c r="K45"/>
      <c r="M45"/>
      <c r="O45"/>
      <c r="P45"/>
      <c r="Q45"/>
      <c r="R45"/>
      <c r="S45"/>
      <c r="T45"/>
      <c r="U45"/>
      <c r="V45"/>
      <c r="W45"/>
      <c r="X45"/>
      <c r="Y45"/>
      <c r="Z45"/>
      <c r="AA45"/>
      <c r="AB45"/>
      <c r="AC45"/>
      <c r="AD45"/>
    </row>
    <row r="46" spans="2:30" x14ac:dyDescent="0.25">
      <c r="B46"/>
      <c r="C46"/>
      <c r="D46"/>
      <c r="E46"/>
      <c r="F46"/>
      <c r="G46"/>
      <c r="H46"/>
      <c r="I46"/>
      <c r="J46"/>
      <c r="K46"/>
      <c r="M46"/>
      <c r="O46"/>
      <c r="P46"/>
      <c r="Q46"/>
      <c r="R46"/>
      <c r="S46"/>
      <c r="T46"/>
      <c r="U46"/>
      <c r="V46"/>
      <c r="W46"/>
      <c r="X46"/>
      <c r="Y46"/>
      <c r="Z46"/>
      <c r="AA46"/>
      <c r="AB46"/>
      <c r="AC46"/>
      <c r="AD46"/>
    </row>
    <row r="47" spans="2:30" x14ac:dyDescent="0.25">
      <c r="B47"/>
      <c r="C47"/>
      <c r="D47"/>
      <c r="E47"/>
      <c r="F47"/>
      <c r="G47"/>
      <c r="H47"/>
      <c r="I47"/>
      <c r="J47"/>
      <c r="K47"/>
      <c r="M47"/>
      <c r="O47"/>
      <c r="P47"/>
      <c r="Q47"/>
      <c r="R47"/>
      <c r="S47"/>
      <c r="T47"/>
      <c r="U47"/>
      <c r="V47"/>
      <c r="W47"/>
      <c r="X47"/>
      <c r="Y47"/>
      <c r="Z47"/>
      <c r="AA47"/>
      <c r="AB47"/>
      <c r="AC47"/>
      <c r="AD47"/>
    </row>
    <row r="48" spans="2:30" x14ac:dyDescent="0.25">
      <c r="B48"/>
      <c r="C48"/>
      <c r="D48"/>
      <c r="E48"/>
      <c r="F48"/>
      <c r="G48"/>
      <c r="H48"/>
      <c r="I48"/>
      <c r="J48"/>
      <c r="K48"/>
      <c r="M48"/>
      <c r="O48"/>
      <c r="P48"/>
      <c r="Q48"/>
      <c r="R48"/>
      <c r="S48"/>
      <c r="T48"/>
      <c r="U48"/>
      <c r="V48"/>
      <c r="W48"/>
      <c r="X48"/>
      <c r="Y48"/>
      <c r="Z48"/>
      <c r="AA48"/>
      <c r="AB48"/>
      <c r="AC48"/>
      <c r="AD48"/>
    </row>
    <row r="49" spans="2:30" ht="6" customHeight="1" x14ac:dyDescent="0.25">
      <c r="B49"/>
      <c r="C49"/>
      <c r="D49"/>
      <c r="E49"/>
      <c r="F49"/>
      <c r="G49"/>
      <c r="H49"/>
      <c r="I49"/>
      <c r="J49"/>
      <c r="K49"/>
      <c r="M49"/>
      <c r="O49"/>
      <c r="P49"/>
      <c r="Q49"/>
      <c r="R49"/>
      <c r="S49"/>
      <c r="T49"/>
      <c r="U49"/>
      <c r="V49"/>
      <c r="W49"/>
      <c r="X49"/>
      <c r="Y49"/>
      <c r="Z49"/>
      <c r="AA49"/>
      <c r="AB49"/>
      <c r="AC49"/>
      <c r="AD49"/>
    </row>
    <row r="50" spans="2:30" x14ac:dyDescent="0.25">
      <c r="B50"/>
      <c r="C50"/>
      <c r="D50"/>
      <c r="E50"/>
      <c r="F50"/>
      <c r="G50"/>
      <c r="H50"/>
      <c r="I50"/>
      <c r="J50"/>
      <c r="K50"/>
      <c r="M50"/>
      <c r="O50"/>
      <c r="P50"/>
      <c r="Q50"/>
      <c r="R50"/>
      <c r="S50"/>
      <c r="T50"/>
      <c r="U50"/>
      <c r="V50"/>
      <c r="W50"/>
      <c r="X50"/>
      <c r="Y50"/>
      <c r="Z50"/>
      <c r="AA50"/>
      <c r="AB50"/>
      <c r="AC50"/>
      <c r="AD50"/>
    </row>
    <row r="51" spans="2:30" x14ac:dyDescent="0.25">
      <c r="B51"/>
      <c r="C51"/>
      <c r="D51"/>
      <c r="E51"/>
      <c r="F51"/>
      <c r="G51"/>
      <c r="H51"/>
      <c r="I51"/>
      <c r="J51"/>
      <c r="K51"/>
      <c r="M51"/>
      <c r="O51"/>
      <c r="P51"/>
      <c r="Q51"/>
      <c r="R51"/>
      <c r="S51"/>
      <c r="T51"/>
      <c r="U51"/>
      <c r="V51"/>
      <c r="W51"/>
      <c r="X51"/>
      <c r="Y51"/>
      <c r="Z51"/>
      <c r="AA51"/>
      <c r="AB51"/>
      <c r="AC51"/>
      <c r="AD51"/>
    </row>
    <row r="52" spans="2:30" x14ac:dyDescent="0.25">
      <c r="B52"/>
      <c r="C52"/>
      <c r="D52"/>
      <c r="E52"/>
      <c r="F52"/>
      <c r="G52"/>
      <c r="H52"/>
      <c r="I52"/>
      <c r="J52"/>
      <c r="K52"/>
      <c r="M52"/>
      <c r="O52"/>
      <c r="P52"/>
      <c r="Q52"/>
      <c r="R52"/>
      <c r="S52"/>
      <c r="T52"/>
      <c r="U52"/>
      <c r="V52"/>
      <c r="W52"/>
      <c r="X52"/>
      <c r="Y52"/>
      <c r="Z52"/>
      <c r="AA52"/>
      <c r="AB52"/>
      <c r="AC52"/>
      <c r="AD52"/>
    </row>
    <row r="53" spans="2:30" x14ac:dyDescent="0.25">
      <c r="B53"/>
      <c r="C53"/>
      <c r="D53"/>
      <c r="E53"/>
      <c r="F53"/>
      <c r="G53"/>
      <c r="H53"/>
      <c r="I53"/>
      <c r="J53"/>
      <c r="K53"/>
      <c r="M53"/>
      <c r="O53"/>
      <c r="P53"/>
      <c r="Q53"/>
      <c r="R53"/>
      <c r="S53"/>
      <c r="T53"/>
      <c r="U53"/>
      <c r="V53"/>
      <c r="W53"/>
      <c r="X53"/>
      <c r="Y53"/>
      <c r="Z53"/>
      <c r="AA53"/>
      <c r="AB53"/>
      <c r="AC53"/>
      <c r="AD53"/>
    </row>
    <row r="54" spans="2:30" x14ac:dyDescent="0.25">
      <c r="B54"/>
      <c r="C54"/>
      <c r="D54"/>
      <c r="E54"/>
      <c r="F54"/>
      <c r="G54"/>
      <c r="H54"/>
      <c r="I54"/>
      <c r="J54"/>
      <c r="K54"/>
      <c r="M54"/>
      <c r="O54"/>
      <c r="P54"/>
      <c r="Q54"/>
      <c r="R54"/>
      <c r="S54"/>
      <c r="T54"/>
      <c r="U54"/>
      <c r="V54"/>
      <c r="W54"/>
      <c r="X54"/>
      <c r="Y54"/>
      <c r="Z54"/>
      <c r="AA54"/>
      <c r="AB54"/>
      <c r="AC54"/>
      <c r="AD54"/>
    </row>
    <row r="55" spans="2:30" x14ac:dyDescent="0.25">
      <c r="B55"/>
      <c r="C55"/>
      <c r="D55"/>
      <c r="E55"/>
      <c r="F55"/>
      <c r="G55"/>
      <c r="H55"/>
      <c r="I55"/>
      <c r="J55"/>
      <c r="K55"/>
      <c r="M55"/>
      <c r="O55"/>
      <c r="P55"/>
      <c r="Q55"/>
      <c r="R55"/>
      <c r="S55"/>
      <c r="T55"/>
      <c r="U55"/>
      <c r="V55"/>
      <c r="W55"/>
      <c r="X55"/>
      <c r="Y55"/>
      <c r="Z55"/>
      <c r="AA55"/>
      <c r="AB55"/>
      <c r="AC55"/>
      <c r="AD55"/>
    </row>
    <row r="56" spans="2:30" x14ac:dyDescent="0.25">
      <c r="B56"/>
      <c r="C56"/>
      <c r="D56"/>
      <c r="E56"/>
      <c r="F56"/>
      <c r="G56"/>
      <c r="H56"/>
      <c r="I56"/>
      <c r="J56"/>
      <c r="K56"/>
      <c r="M56"/>
      <c r="O56"/>
      <c r="P56"/>
      <c r="Q56"/>
      <c r="R56"/>
      <c r="S56"/>
      <c r="T56"/>
      <c r="U56"/>
      <c r="V56"/>
      <c r="W56"/>
      <c r="X56"/>
      <c r="Y56"/>
      <c r="Z56"/>
      <c r="AA56"/>
      <c r="AB56"/>
      <c r="AC56"/>
      <c r="AD56"/>
    </row>
    <row r="57" spans="2:30" x14ac:dyDescent="0.25">
      <c r="B57"/>
      <c r="C57"/>
      <c r="D57"/>
      <c r="E57"/>
      <c r="F57"/>
      <c r="G57"/>
      <c r="H57"/>
      <c r="I57"/>
      <c r="J57"/>
      <c r="K57"/>
      <c r="M57"/>
      <c r="O57"/>
      <c r="P57"/>
      <c r="Q57"/>
      <c r="R57"/>
      <c r="S57"/>
      <c r="T57"/>
      <c r="U57"/>
      <c r="V57"/>
      <c r="W57"/>
      <c r="X57"/>
      <c r="Y57"/>
      <c r="Z57"/>
      <c r="AA57"/>
      <c r="AB57"/>
      <c r="AC57"/>
      <c r="AD57"/>
    </row>
    <row r="58" spans="2:30" x14ac:dyDescent="0.25">
      <c r="B58"/>
      <c r="C58"/>
      <c r="D58"/>
      <c r="E58"/>
      <c r="F58"/>
      <c r="G58"/>
      <c r="H58"/>
      <c r="I58"/>
      <c r="J58"/>
      <c r="K58"/>
      <c r="M58"/>
      <c r="O58"/>
      <c r="P58"/>
      <c r="Q58"/>
      <c r="R58"/>
      <c r="S58"/>
      <c r="T58"/>
      <c r="U58"/>
      <c r="V58"/>
      <c r="W58"/>
      <c r="X58"/>
      <c r="Y58"/>
      <c r="Z58"/>
      <c r="AA58"/>
      <c r="AB58"/>
      <c r="AC58"/>
      <c r="AD58"/>
    </row>
    <row r="59" spans="2:30" x14ac:dyDescent="0.25">
      <c r="B59"/>
      <c r="C59"/>
      <c r="D59"/>
      <c r="E59"/>
      <c r="F59"/>
      <c r="G59"/>
      <c r="H59"/>
      <c r="I59"/>
      <c r="J59"/>
      <c r="K59"/>
      <c r="M59"/>
      <c r="O59"/>
      <c r="P59"/>
      <c r="Q59"/>
      <c r="R59"/>
      <c r="S59"/>
      <c r="T59"/>
      <c r="U59"/>
      <c r="V59"/>
      <c r="W59"/>
      <c r="X59"/>
      <c r="Y59"/>
      <c r="Z59"/>
      <c r="AA59"/>
      <c r="AB59"/>
      <c r="AC59"/>
      <c r="AD59"/>
    </row>
    <row r="60" spans="2:30" x14ac:dyDescent="0.25">
      <c r="B60"/>
      <c r="C60"/>
      <c r="D60"/>
      <c r="E60"/>
      <c r="F60"/>
      <c r="G60"/>
      <c r="H60"/>
      <c r="I60"/>
      <c r="J60"/>
      <c r="K60"/>
      <c r="M60"/>
      <c r="O60"/>
      <c r="P60"/>
      <c r="Q60"/>
      <c r="R60"/>
      <c r="S60"/>
      <c r="T60"/>
      <c r="U60"/>
      <c r="V60"/>
      <c r="W60"/>
      <c r="X60"/>
      <c r="Y60"/>
      <c r="Z60"/>
      <c r="AA60"/>
      <c r="AB60"/>
      <c r="AC60"/>
      <c r="AD60"/>
    </row>
    <row r="61" spans="2:30" x14ac:dyDescent="0.25">
      <c r="B61"/>
      <c r="C61"/>
      <c r="D61"/>
      <c r="E61"/>
      <c r="F61"/>
      <c r="G61"/>
      <c r="H61"/>
      <c r="I61"/>
      <c r="J61"/>
      <c r="K61"/>
      <c r="M61"/>
      <c r="O61"/>
      <c r="P61"/>
      <c r="Q61"/>
      <c r="R61"/>
      <c r="S61"/>
      <c r="T61"/>
      <c r="U61"/>
      <c r="V61"/>
      <c r="W61"/>
      <c r="X61"/>
      <c r="Y61"/>
      <c r="Z61"/>
      <c r="AA61"/>
      <c r="AB61"/>
      <c r="AC61"/>
      <c r="AD61"/>
    </row>
    <row r="62" spans="2:30" x14ac:dyDescent="0.25">
      <c r="B62"/>
      <c r="C62"/>
      <c r="D62"/>
      <c r="E62"/>
      <c r="F62"/>
      <c r="G62"/>
      <c r="H62"/>
      <c r="I62"/>
      <c r="J62"/>
      <c r="K62"/>
      <c r="M62"/>
      <c r="O62"/>
      <c r="P62"/>
      <c r="Q62"/>
      <c r="R62"/>
      <c r="S62"/>
      <c r="T62"/>
      <c r="U62"/>
      <c r="V62"/>
      <c r="W62"/>
      <c r="X62"/>
      <c r="Y62"/>
      <c r="Z62"/>
      <c r="AA62"/>
      <c r="AB62"/>
      <c r="AC62"/>
      <c r="AD62"/>
    </row>
    <row r="63" spans="2:30" x14ac:dyDescent="0.25">
      <c r="B63"/>
      <c r="C63"/>
      <c r="D63"/>
      <c r="E63"/>
      <c r="F63"/>
      <c r="G63"/>
      <c r="H63"/>
      <c r="I63"/>
      <c r="J63"/>
      <c r="K63"/>
      <c r="M63"/>
      <c r="O63"/>
      <c r="P63"/>
      <c r="Q63"/>
      <c r="R63"/>
      <c r="S63"/>
      <c r="T63"/>
      <c r="U63"/>
      <c r="V63"/>
      <c r="W63"/>
      <c r="X63"/>
      <c r="Y63"/>
      <c r="Z63"/>
      <c r="AA63"/>
      <c r="AB63"/>
      <c r="AC63"/>
      <c r="AD63"/>
    </row>
    <row r="64" spans="2:30" x14ac:dyDescent="0.25">
      <c r="B64"/>
      <c r="C64"/>
      <c r="D64"/>
      <c r="E64"/>
      <c r="F64"/>
      <c r="G64"/>
      <c r="H64"/>
      <c r="I64"/>
      <c r="J64"/>
      <c r="K64"/>
      <c r="M64"/>
      <c r="O64"/>
      <c r="P64"/>
      <c r="Q64"/>
      <c r="R64"/>
      <c r="S64"/>
      <c r="T64"/>
      <c r="U64"/>
      <c r="V64"/>
      <c r="W64"/>
      <c r="X64"/>
      <c r="Y64"/>
      <c r="Z64"/>
      <c r="AA64"/>
      <c r="AB64"/>
      <c r="AC64"/>
      <c r="AD64"/>
    </row>
    <row r="65" spans="2:30" x14ac:dyDescent="0.25">
      <c r="B65"/>
      <c r="C65"/>
      <c r="D65"/>
      <c r="E65"/>
      <c r="F65"/>
      <c r="G65"/>
      <c r="H65"/>
      <c r="I65"/>
      <c r="J65"/>
      <c r="K65"/>
      <c r="M65"/>
      <c r="O65"/>
      <c r="P65"/>
      <c r="Q65"/>
      <c r="R65"/>
      <c r="S65"/>
      <c r="T65"/>
      <c r="U65"/>
      <c r="V65"/>
      <c r="W65"/>
      <c r="X65"/>
      <c r="Y65"/>
      <c r="Z65"/>
      <c r="AA65"/>
      <c r="AB65"/>
      <c r="AC65"/>
      <c r="AD65"/>
    </row>
    <row r="66" spans="2:30" x14ac:dyDescent="0.25">
      <c r="B66"/>
      <c r="C66"/>
      <c r="D66"/>
      <c r="E66"/>
      <c r="F66"/>
      <c r="G66"/>
      <c r="H66"/>
      <c r="I66"/>
      <c r="J66"/>
      <c r="K66"/>
      <c r="M66"/>
      <c r="O66"/>
      <c r="P66"/>
      <c r="Q66"/>
      <c r="R66"/>
      <c r="S66"/>
      <c r="T66"/>
      <c r="U66"/>
      <c r="V66"/>
      <c r="W66"/>
      <c r="X66"/>
      <c r="Y66"/>
      <c r="Z66"/>
      <c r="AA66"/>
      <c r="AB66"/>
      <c r="AC66"/>
      <c r="AD66"/>
    </row>
    <row r="67" spans="2:30" x14ac:dyDescent="0.25">
      <c r="B67"/>
      <c r="C67"/>
      <c r="D67"/>
      <c r="E67"/>
      <c r="F67"/>
      <c r="G67"/>
      <c r="H67"/>
      <c r="I67"/>
      <c r="J67"/>
      <c r="K67"/>
      <c r="M67"/>
      <c r="O67"/>
      <c r="P67"/>
      <c r="Q67"/>
      <c r="R67"/>
      <c r="S67"/>
      <c r="T67"/>
      <c r="U67"/>
      <c r="V67"/>
      <c r="W67"/>
      <c r="X67"/>
      <c r="Y67"/>
      <c r="Z67"/>
      <c r="AA67"/>
      <c r="AB67"/>
      <c r="AC67"/>
      <c r="AD67"/>
    </row>
    <row r="68" spans="2:30" x14ac:dyDescent="0.25">
      <c r="B68"/>
      <c r="C68"/>
      <c r="D68"/>
      <c r="E68"/>
      <c r="F68"/>
      <c r="G68"/>
      <c r="H68"/>
      <c r="I68"/>
      <c r="J68"/>
      <c r="K68"/>
      <c r="M68"/>
      <c r="O68"/>
      <c r="P68"/>
      <c r="Q68"/>
      <c r="R68"/>
      <c r="S68"/>
      <c r="T68"/>
      <c r="U68"/>
      <c r="V68"/>
      <c r="W68"/>
      <c r="X68"/>
      <c r="Y68"/>
      <c r="Z68"/>
      <c r="AA68"/>
      <c r="AB68"/>
      <c r="AC68"/>
      <c r="AD68"/>
    </row>
    <row r="69" spans="2:30" x14ac:dyDescent="0.25">
      <c r="B69"/>
      <c r="C69"/>
      <c r="D69"/>
      <c r="E69"/>
      <c r="F69"/>
      <c r="G69"/>
      <c r="H69"/>
      <c r="I69"/>
      <c r="J69"/>
      <c r="K69"/>
      <c r="M69"/>
      <c r="O69"/>
      <c r="P69"/>
      <c r="Q69"/>
      <c r="R69"/>
      <c r="S69"/>
      <c r="T69"/>
      <c r="U69"/>
      <c r="V69"/>
      <c r="W69"/>
      <c r="X69"/>
      <c r="Y69"/>
      <c r="Z69"/>
      <c r="AA69"/>
      <c r="AB69"/>
      <c r="AC69"/>
      <c r="AD69"/>
    </row>
    <row r="70" spans="2:30" x14ac:dyDescent="0.25">
      <c r="B70"/>
      <c r="C70"/>
      <c r="D70"/>
      <c r="E70"/>
      <c r="F70"/>
      <c r="G70"/>
      <c r="H70"/>
      <c r="I70"/>
      <c r="J70"/>
      <c r="K70"/>
      <c r="M70"/>
      <c r="O70"/>
      <c r="P70"/>
      <c r="Q70"/>
      <c r="R70"/>
      <c r="S70"/>
      <c r="T70"/>
      <c r="U70"/>
      <c r="V70"/>
      <c r="W70"/>
      <c r="X70"/>
      <c r="Y70"/>
      <c r="Z70"/>
      <c r="AA70"/>
      <c r="AB70"/>
      <c r="AC70"/>
      <c r="AD70"/>
    </row>
    <row r="71" spans="2:30" x14ac:dyDescent="0.25">
      <c r="B71"/>
      <c r="C71"/>
      <c r="D71"/>
      <c r="E71"/>
      <c r="F71"/>
      <c r="G71"/>
      <c r="H71"/>
      <c r="I71"/>
      <c r="J71"/>
      <c r="K71"/>
      <c r="M71"/>
      <c r="O71"/>
      <c r="P71"/>
      <c r="Q71"/>
      <c r="R71"/>
      <c r="S71"/>
      <c r="T71"/>
      <c r="U71"/>
      <c r="V71"/>
      <c r="W71"/>
      <c r="X71"/>
      <c r="Y71"/>
      <c r="Z71"/>
      <c r="AA71"/>
      <c r="AB71"/>
      <c r="AC71"/>
      <c r="AD71"/>
    </row>
    <row r="72" spans="2:30" ht="6" customHeight="1" x14ac:dyDescent="0.25">
      <c r="B72"/>
      <c r="C72"/>
      <c r="D72"/>
      <c r="E72"/>
      <c r="F72"/>
      <c r="G72"/>
      <c r="H72"/>
      <c r="I72"/>
      <c r="J72"/>
      <c r="K72"/>
      <c r="M72"/>
      <c r="O72"/>
      <c r="P72"/>
      <c r="Q72"/>
      <c r="R72"/>
      <c r="S72"/>
      <c r="T72"/>
      <c r="U72"/>
      <c r="V72"/>
      <c r="W72"/>
      <c r="X72"/>
      <c r="Y72"/>
      <c r="Z72"/>
      <c r="AA72"/>
      <c r="AB72"/>
      <c r="AC72"/>
      <c r="AD72"/>
    </row>
    <row r="73" spans="2:30" x14ac:dyDescent="0.25">
      <c r="B73"/>
      <c r="C73"/>
      <c r="D73"/>
      <c r="E73"/>
      <c r="F73"/>
      <c r="G73"/>
      <c r="H73"/>
      <c r="I73"/>
      <c r="J73"/>
      <c r="K73"/>
      <c r="M73"/>
      <c r="O73"/>
      <c r="P73"/>
      <c r="Q73"/>
      <c r="R73"/>
      <c r="S73"/>
      <c r="T73"/>
      <c r="U73"/>
      <c r="V73"/>
      <c r="W73"/>
      <c r="X73"/>
      <c r="Y73"/>
      <c r="Z73"/>
      <c r="AA73"/>
      <c r="AB73"/>
      <c r="AC73"/>
      <c r="AD73"/>
    </row>
    <row r="74" spans="2:30" x14ac:dyDescent="0.25">
      <c r="B74"/>
      <c r="C74"/>
      <c r="D74"/>
      <c r="E74"/>
      <c r="F74"/>
      <c r="G74"/>
      <c r="H74"/>
      <c r="I74"/>
      <c r="J74"/>
      <c r="K74"/>
      <c r="M74"/>
      <c r="O74"/>
      <c r="P74"/>
      <c r="Q74"/>
      <c r="R74"/>
      <c r="S74"/>
      <c r="T74"/>
      <c r="U74"/>
      <c r="V74"/>
      <c r="W74"/>
      <c r="X74"/>
      <c r="Y74"/>
      <c r="Z74"/>
      <c r="AA74"/>
      <c r="AB74"/>
      <c r="AC74"/>
      <c r="AD74"/>
    </row>
    <row r="75" spans="2:30" x14ac:dyDescent="0.25">
      <c r="B75"/>
      <c r="C75"/>
      <c r="D75"/>
      <c r="E75"/>
      <c r="F75"/>
      <c r="G75"/>
      <c r="H75"/>
      <c r="I75"/>
      <c r="J75"/>
      <c r="K75"/>
      <c r="M75"/>
      <c r="O75"/>
      <c r="P75"/>
      <c r="Q75"/>
      <c r="R75"/>
      <c r="S75"/>
      <c r="T75"/>
      <c r="U75"/>
      <c r="V75"/>
      <c r="W75"/>
      <c r="X75"/>
      <c r="Y75"/>
      <c r="Z75"/>
      <c r="AA75"/>
      <c r="AB75"/>
      <c r="AC75"/>
      <c r="AD75"/>
    </row>
    <row r="76" spans="2:30" x14ac:dyDescent="0.25">
      <c r="B76"/>
      <c r="C76"/>
      <c r="D76"/>
      <c r="E76"/>
      <c r="F76"/>
      <c r="G76"/>
      <c r="H76"/>
      <c r="I76"/>
      <c r="J76"/>
      <c r="K76"/>
      <c r="M76"/>
      <c r="O76"/>
      <c r="P76"/>
      <c r="Q76"/>
      <c r="R76"/>
      <c r="S76"/>
      <c r="T76"/>
      <c r="U76"/>
      <c r="V76"/>
      <c r="W76"/>
      <c r="X76"/>
      <c r="Y76"/>
      <c r="Z76"/>
      <c r="AA76"/>
      <c r="AB76"/>
      <c r="AC76"/>
      <c r="AD76"/>
    </row>
    <row r="77" spans="2:30" x14ac:dyDescent="0.25">
      <c r="B77"/>
      <c r="C77"/>
      <c r="D77"/>
      <c r="E77"/>
      <c r="F77"/>
      <c r="G77"/>
      <c r="H77"/>
      <c r="I77"/>
      <c r="J77"/>
      <c r="K77"/>
      <c r="M77"/>
      <c r="O77"/>
      <c r="P77"/>
      <c r="Q77"/>
      <c r="R77"/>
      <c r="S77"/>
      <c r="T77"/>
      <c r="U77"/>
      <c r="V77"/>
      <c r="W77"/>
      <c r="X77"/>
      <c r="Y77"/>
      <c r="Z77"/>
      <c r="AA77"/>
      <c r="AB77"/>
      <c r="AC77"/>
      <c r="AD77"/>
    </row>
    <row r="78" spans="2:30" x14ac:dyDescent="0.25">
      <c r="B78"/>
      <c r="C78"/>
      <c r="D78"/>
      <c r="E78"/>
      <c r="F78"/>
      <c r="G78"/>
      <c r="H78"/>
      <c r="I78"/>
      <c r="J78"/>
      <c r="K78"/>
      <c r="M78"/>
      <c r="O78"/>
      <c r="P78"/>
      <c r="Q78"/>
      <c r="R78"/>
      <c r="S78"/>
      <c r="T78"/>
      <c r="U78"/>
      <c r="V78"/>
      <c r="W78"/>
      <c r="X78"/>
      <c r="Y78"/>
      <c r="Z78"/>
      <c r="AA78"/>
      <c r="AB78"/>
      <c r="AC78"/>
      <c r="AD78"/>
    </row>
    <row r="79" spans="2:30" x14ac:dyDescent="0.25">
      <c r="B79"/>
      <c r="C79"/>
      <c r="D79"/>
      <c r="E79"/>
      <c r="F79"/>
      <c r="G79"/>
      <c r="H79"/>
      <c r="I79"/>
      <c r="J79"/>
      <c r="K79"/>
      <c r="M79"/>
      <c r="O79"/>
      <c r="P79"/>
      <c r="Q79"/>
      <c r="R79"/>
      <c r="S79"/>
      <c r="T79"/>
      <c r="U79"/>
      <c r="V79"/>
      <c r="W79"/>
      <c r="X79"/>
      <c r="Y79"/>
      <c r="Z79"/>
      <c r="AA79"/>
      <c r="AB79"/>
      <c r="AC79"/>
      <c r="AD79"/>
    </row>
    <row r="80" spans="2:30" x14ac:dyDescent="0.25">
      <c r="B80"/>
      <c r="C80"/>
      <c r="D80"/>
      <c r="E80"/>
      <c r="F80"/>
      <c r="G80"/>
      <c r="H80"/>
      <c r="I80"/>
      <c r="J80"/>
      <c r="K80"/>
      <c r="M80"/>
      <c r="O80"/>
      <c r="P80"/>
      <c r="Q80"/>
      <c r="R80"/>
      <c r="S80"/>
      <c r="T80"/>
      <c r="U80"/>
      <c r="V80"/>
      <c r="W80"/>
      <c r="X80"/>
      <c r="Y80"/>
      <c r="Z80"/>
      <c r="AA80"/>
      <c r="AB80"/>
      <c r="AC80"/>
      <c r="AD80"/>
    </row>
    <row r="81" spans="2:67" x14ac:dyDescent="0.25">
      <c r="B81"/>
      <c r="C81"/>
      <c r="D81"/>
      <c r="E81"/>
      <c r="F81"/>
      <c r="G81"/>
      <c r="H81"/>
      <c r="I81"/>
      <c r="J81"/>
      <c r="K81"/>
      <c r="M81"/>
      <c r="O81"/>
      <c r="P81"/>
      <c r="Q81"/>
      <c r="R81"/>
      <c r="S81"/>
      <c r="T81"/>
      <c r="U81"/>
      <c r="V81"/>
      <c r="W81"/>
      <c r="X81"/>
      <c r="Y81"/>
      <c r="Z81"/>
      <c r="AA81"/>
      <c r="AB81"/>
      <c r="AC81"/>
      <c r="AD81"/>
    </row>
    <row r="82" spans="2:67" x14ac:dyDescent="0.25">
      <c r="B82"/>
      <c r="C82"/>
      <c r="D82"/>
      <c r="E82"/>
      <c r="F82"/>
      <c r="G82"/>
      <c r="H82"/>
      <c r="I82"/>
      <c r="J82"/>
      <c r="K82"/>
      <c r="M82"/>
      <c r="O82"/>
      <c r="P82"/>
      <c r="Q82"/>
      <c r="R82"/>
      <c r="S82"/>
      <c r="T82"/>
      <c r="U82"/>
      <c r="V82"/>
      <c r="W82"/>
      <c r="X82"/>
      <c r="Y82"/>
      <c r="Z82"/>
      <c r="AA82"/>
      <c r="AB82"/>
      <c r="AC82"/>
      <c r="AD82"/>
    </row>
    <row r="83" spans="2:67" x14ac:dyDescent="0.25">
      <c r="O83"/>
      <c r="P83"/>
      <c r="Q83"/>
      <c r="R83"/>
      <c r="S83"/>
      <c r="T83"/>
      <c r="U83"/>
      <c r="V83"/>
      <c r="W83"/>
      <c r="X83"/>
      <c r="Y83"/>
      <c r="Z83"/>
      <c r="AA83"/>
      <c r="AB83"/>
      <c r="AC83"/>
      <c r="AD83"/>
    </row>
    <row r="84" spans="2:67" x14ac:dyDescent="0.25">
      <c r="O84"/>
      <c r="P84"/>
      <c r="Q84"/>
      <c r="R84"/>
      <c r="S84"/>
      <c r="T84"/>
      <c r="U84"/>
      <c r="V84"/>
      <c r="W84"/>
      <c r="X84"/>
      <c r="Y84"/>
      <c r="Z84"/>
      <c r="AA84"/>
      <c r="AB84"/>
      <c r="AC84"/>
      <c r="AD84"/>
    </row>
    <row r="85" spans="2:67" x14ac:dyDescent="0.25">
      <c r="O85"/>
      <c r="P85"/>
      <c r="Q85"/>
      <c r="R85"/>
      <c r="S85"/>
      <c r="T85"/>
      <c r="U85"/>
      <c r="V85"/>
      <c r="W85"/>
      <c r="X85"/>
      <c r="Y85"/>
      <c r="Z85"/>
      <c r="AA85"/>
      <c r="AB85"/>
      <c r="AC85"/>
      <c r="AD85"/>
    </row>
    <row r="86" spans="2:67" x14ac:dyDescent="0.25">
      <c r="O86"/>
      <c r="P86"/>
      <c r="Q86"/>
      <c r="R86"/>
      <c r="S86"/>
      <c r="T86"/>
      <c r="U86"/>
      <c r="V86"/>
      <c r="W86"/>
      <c r="X86"/>
      <c r="Y86"/>
      <c r="Z86"/>
      <c r="AA86"/>
      <c r="AB86"/>
      <c r="AC86"/>
      <c r="AD86"/>
    </row>
    <row r="87" spans="2:67" x14ac:dyDescent="0.25">
      <c r="O87"/>
      <c r="P87"/>
      <c r="Q87"/>
      <c r="R87"/>
      <c r="S87"/>
      <c r="T87"/>
      <c r="U87"/>
      <c r="V87"/>
      <c r="W87"/>
      <c r="X87"/>
      <c r="Y87"/>
      <c r="Z87"/>
      <c r="AA87"/>
      <c r="AB87"/>
      <c r="AC87"/>
      <c r="AD87"/>
    </row>
    <row r="88" spans="2:67" x14ac:dyDescent="0.25">
      <c r="O88"/>
      <c r="P88"/>
      <c r="Q88"/>
      <c r="R88"/>
      <c r="S88"/>
      <c r="T88"/>
      <c r="U88"/>
      <c r="V88"/>
      <c r="W88"/>
      <c r="X88"/>
      <c r="Y88"/>
      <c r="Z88"/>
      <c r="AA88"/>
      <c r="AB88"/>
      <c r="AC88"/>
      <c r="AD88"/>
    </row>
    <row r="89" spans="2:67" x14ac:dyDescent="0.25">
      <c r="O89"/>
      <c r="P89"/>
      <c r="Q89"/>
      <c r="R89"/>
      <c r="S89"/>
      <c r="T89"/>
      <c r="U89"/>
      <c r="V89"/>
      <c r="W89"/>
      <c r="X89"/>
      <c r="Y89"/>
      <c r="Z89"/>
      <c r="AA89"/>
      <c r="AB89"/>
      <c r="AC89"/>
      <c r="AD89"/>
    </row>
    <row r="90" spans="2:67" s="1" customFormat="1" ht="6" customHeight="1" x14ac:dyDescent="0.25">
      <c r="L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row>
    <row r="108" spans="12:67" s="1" customFormat="1" ht="6" customHeight="1" x14ac:dyDescent="0.25">
      <c r="L108"/>
      <c r="N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row>
  </sheetData>
  <mergeCells count="1">
    <mergeCell ref="AX4:BF4"/>
  </mergeCells>
  <pageMargins left="0.25" right="0.25" top="0.75" bottom="0.75" header="0.3" footer="0.3"/>
  <pageSetup paperSize="9" scale="51" orientation="landscape" r:id="rId1"/>
  <headerFooter scaleWithDoc="0">
    <oddHeader>&amp;L&amp;G</oddHeader>
    <oddFooter>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89"/>
  <sheetViews>
    <sheetView showGridLines="0" showWhiteSpace="0" zoomScaleNormal="100" zoomScaleSheetLayoutView="100" zoomScalePageLayoutView="60" workbookViewId="0">
      <pane xSplit="2" topLeftCell="BA1" activePane="topRight" state="frozen"/>
      <selection pane="topRight" activeCell="BE33" sqref="BE33"/>
    </sheetView>
  </sheetViews>
  <sheetFormatPr baseColWidth="10" defaultColWidth="9.140625" defaultRowHeight="15" outlineLevelCol="1" x14ac:dyDescent="0.25"/>
  <cols>
    <col min="1" max="1" width="2.7109375" customWidth="1"/>
    <col min="2" max="2" width="43" customWidth="1"/>
    <col min="3" max="3" width="3" customWidth="1"/>
    <col min="4" max="4" width="13" hidden="1" customWidth="1" outlineLevel="1"/>
    <col min="5" max="5" width="3" hidden="1" customWidth="1" outlineLevel="1"/>
    <col min="6" max="6" width="13" hidden="1" customWidth="1" outlineLevel="1"/>
    <col min="7" max="7" width="3" hidden="1" customWidth="1" outlineLevel="1"/>
    <col min="8" max="8" width="13" customWidth="1" collapsed="1"/>
    <col min="9" max="9" width="3" hidden="1" customWidth="1"/>
    <col min="10" max="10" width="13" hidden="1" customWidth="1"/>
    <col min="11" max="11" width="3" hidden="1" customWidth="1"/>
    <col min="12" max="12" width="13" hidden="1" customWidth="1"/>
    <col min="13" max="13" width="3" hidden="1" customWidth="1"/>
    <col min="14" max="14" width="13.140625" hidden="1" customWidth="1"/>
    <col min="15" max="15" width="2.85546875" style="1" hidden="1" customWidth="1"/>
    <col min="16" max="16" width="9" style="1" hidden="1" customWidth="1"/>
    <col min="17" max="17" width="2.85546875" style="1" customWidth="1"/>
    <col min="18" max="18" width="13" style="1"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2.85546875" style="1" hidden="1" customWidth="1"/>
    <col min="26" max="26" width="13" style="1" hidden="1" customWidth="1"/>
    <col min="27" max="27" width="2.85546875" style="1" hidden="1" customWidth="1"/>
    <col min="28" max="28" width="13" style="1" customWidth="1"/>
    <col min="29" max="29" width="2.85546875" style="1" customWidth="1"/>
    <col min="30" max="30" width="13" style="1" hidden="1" customWidth="1"/>
    <col min="31" max="31" width="2.85546875" hidden="1" customWidth="1"/>
    <col min="32" max="32" width="13.140625" hidden="1" customWidth="1"/>
    <col min="33" max="33" width="2.85546875" hidden="1" customWidth="1"/>
    <col min="34" max="34" width="13.140625" hidden="1" customWidth="1"/>
    <col min="35" max="35" width="2.85546875" hidden="1" customWidth="1"/>
    <col min="36" max="36" width="13.140625" hidden="1" customWidth="1"/>
    <col min="37" max="37" width="2.85546875" hidden="1" customWidth="1"/>
    <col min="38" max="38" width="13.140625" customWidth="1"/>
    <col min="39" max="39" width="2.85546875" customWidth="1"/>
    <col min="40" max="40" width="13.140625" hidden="1" customWidth="1"/>
    <col min="41" max="41" width="2.85546875" hidden="1" customWidth="1"/>
    <col min="42" max="42" width="13.140625" hidden="1" customWidth="1"/>
    <col min="43" max="43" width="2.85546875" hidden="1" customWidth="1"/>
    <col min="44" max="44" width="13.140625" hidden="1" customWidth="1"/>
    <col min="45" max="45" width="2.85546875" hidden="1" customWidth="1"/>
    <col min="46" max="46" width="13.140625" hidden="1" customWidth="1"/>
    <col min="47" max="47" width="2.85546875" hidden="1" customWidth="1"/>
    <col min="48" max="48" width="13.140625" customWidth="1"/>
    <col min="49" max="49" width="2.85546875" customWidth="1"/>
    <col min="50" max="50" width="13.140625" customWidth="1"/>
    <col min="51" max="51" width="2.85546875" customWidth="1"/>
    <col min="52" max="52" width="13.140625" customWidth="1"/>
    <col min="53" max="53" width="2.85546875" customWidth="1"/>
    <col min="54" max="54" width="13.140625" customWidth="1"/>
    <col min="55" max="55" width="2.85546875" customWidth="1"/>
    <col min="56" max="56" width="13.140625" customWidth="1"/>
    <col min="57" max="57" width="2.85546875" customWidth="1"/>
    <col min="58" max="58" width="13.140625" customWidth="1"/>
    <col min="59" max="59" width="2.85546875" customWidth="1"/>
    <col min="60" max="60" width="13.140625" customWidth="1"/>
    <col min="61" max="61" width="2.85546875" customWidth="1"/>
    <col min="62" max="62" width="13.140625" customWidth="1"/>
    <col min="63" max="63" width="2.85546875" customWidth="1"/>
    <col min="64" max="64" width="13.140625" customWidth="1"/>
    <col min="65" max="65" width="2.85546875" customWidth="1"/>
    <col min="66" max="66" width="13.140625" customWidth="1"/>
    <col min="67" max="67" width="2.85546875" customWidth="1"/>
    <col min="68" max="68" width="13.140625" customWidth="1"/>
  </cols>
  <sheetData>
    <row r="1" spans="2:68" ht="67.5" customHeight="1" x14ac:dyDescent="0.25">
      <c r="B1" s="1"/>
      <c r="C1" s="1"/>
      <c r="D1" s="1"/>
      <c r="E1" s="1"/>
      <c r="F1" s="1"/>
      <c r="G1" s="1"/>
      <c r="H1" s="1"/>
      <c r="I1" s="1"/>
      <c r="J1" s="1"/>
      <c r="K1" s="1"/>
      <c r="L1" s="1"/>
      <c r="M1" s="1"/>
      <c r="N1" s="1"/>
    </row>
    <row r="2" spans="2:68" ht="18" x14ac:dyDescent="0.25">
      <c r="B2" s="39" t="s">
        <v>113</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68" ht="6" customHeight="1" x14ac:dyDescent="0.25">
      <c r="B3" s="1"/>
      <c r="C3" s="1"/>
      <c r="D3" s="1"/>
      <c r="E3" s="1"/>
      <c r="F3" s="1"/>
      <c r="G3" s="1"/>
      <c r="H3" s="1"/>
      <c r="I3" s="1"/>
      <c r="J3" s="1"/>
      <c r="K3" s="1"/>
      <c r="L3" s="1"/>
      <c r="M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2:68" ht="15" customHeight="1" x14ac:dyDescent="0.25">
      <c r="B4" s="1"/>
      <c r="C4" s="1"/>
      <c r="D4" s="1"/>
      <c r="E4" s="1"/>
      <c r="F4" s="1"/>
      <c r="G4" s="1"/>
      <c r="H4" s="1"/>
      <c r="I4" s="1"/>
      <c r="J4" s="1"/>
      <c r="K4" s="1"/>
      <c r="L4" s="1"/>
      <c r="M4" s="1"/>
      <c r="AE4" s="1"/>
      <c r="AF4" s="1"/>
      <c r="AG4" s="1"/>
      <c r="AH4" s="1"/>
      <c r="AI4" s="1"/>
      <c r="AJ4" s="1"/>
      <c r="AK4" s="1"/>
      <c r="AL4" s="1"/>
      <c r="AM4" s="1"/>
      <c r="AN4" s="1"/>
      <c r="AO4" s="1"/>
      <c r="AP4" s="1"/>
      <c r="AQ4" s="1"/>
      <c r="AR4" s="1"/>
      <c r="AS4" s="1"/>
      <c r="AT4" s="1"/>
      <c r="AU4" s="1"/>
      <c r="AV4" s="1"/>
      <c r="AW4" s="1"/>
      <c r="AX4" s="394"/>
      <c r="AY4" s="394"/>
      <c r="AZ4" s="394"/>
      <c r="BA4" s="394"/>
      <c r="BB4" s="394"/>
      <c r="BC4" s="394"/>
      <c r="BD4" s="394"/>
      <c r="BE4" s="394"/>
      <c r="BF4" s="394"/>
      <c r="BG4" s="369"/>
      <c r="BH4" s="369"/>
      <c r="BI4" s="1"/>
      <c r="BJ4" s="369"/>
      <c r="BK4" s="1"/>
      <c r="BL4" s="369"/>
      <c r="BM4" s="369"/>
      <c r="BN4" s="369"/>
      <c r="BO4" s="369"/>
      <c r="BP4" s="369"/>
    </row>
    <row r="5" spans="2:68" ht="29.25" x14ac:dyDescent="0.25">
      <c r="B5" s="7" t="s">
        <v>5</v>
      </c>
      <c r="C5" s="1"/>
      <c r="D5" s="66" t="s">
        <v>199</v>
      </c>
      <c r="E5" s="314"/>
      <c r="F5" s="66" t="s">
        <v>201</v>
      </c>
      <c r="H5" s="66" t="s">
        <v>136</v>
      </c>
      <c r="I5" s="314"/>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196</v>
      </c>
      <c r="AE5" s="2"/>
      <c r="AF5" s="65" t="s">
        <v>202</v>
      </c>
      <c r="AG5" s="2"/>
      <c r="AH5" s="65" t="s">
        <v>204</v>
      </c>
      <c r="AI5" s="2"/>
      <c r="AJ5" s="65" t="s">
        <v>207</v>
      </c>
      <c r="AK5" s="2"/>
      <c r="AL5" s="66" t="s">
        <v>206</v>
      </c>
      <c r="AM5" s="2"/>
      <c r="AN5" s="66" t="s">
        <v>208</v>
      </c>
      <c r="AO5" s="2"/>
      <c r="AP5" s="66" t="s">
        <v>215</v>
      </c>
      <c r="AQ5" s="2"/>
      <c r="AR5" s="65" t="s">
        <v>216</v>
      </c>
      <c r="AS5" s="2"/>
      <c r="AT5" s="65" t="s">
        <v>218</v>
      </c>
      <c r="AU5" s="2"/>
      <c r="AV5" s="66" t="s">
        <v>217</v>
      </c>
      <c r="AW5" s="2"/>
      <c r="AX5" s="65" t="s">
        <v>219</v>
      </c>
      <c r="AY5" s="2"/>
      <c r="AZ5" s="65" t="s">
        <v>232</v>
      </c>
      <c r="BA5" s="2"/>
      <c r="BB5" s="65" t="s">
        <v>233</v>
      </c>
      <c r="BC5" s="2"/>
      <c r="BD5" s="65" t="s">
        <v>234</v>
      </c>
      <c r="BE5" s="2"/>
      <c r="BF5" s="66" t="s">
        <v>235</v>
      </c>
      <c r="BG5" s="72"/>
      <c r="BH5" s="66" t="s">
        <v>243</v>
      </c>
      <c r="BI5" s="2"/>
      <c r="BJ5" s="66" t="s">
        <v>245</v>
      </c>
      <c r="BK5" s="2"/>
      <c r="BL5" s="65" t="s">
        <v>246</v>
      </c>
      <c r="BM5" s="2"/>
      <c r="BN5" s="65" t="s">
        <v>248</v>
      </c>
      <c r="BO5" s="2"/>
      <c r="BP5" s="66" t="s">
        <v>249</v>
      </c>
    </row>
    <row r="6" spans="2:68" ht="6" customHeight="1" x14ac:dyDescent="0.25">
      <c r="B6" s="1"/>
      <c r="C6" s="1"/>
      <c r="D6" s="4"/>
      <c r="E6" s="1"/>
      <c r="F6" s="4"/>
      <c r="G6" s="4"/>
      <c r="H6" s="2"/>
      <c r="I6" s="2"/>
      <c r="J6" s="4"/>
      <c r="K6" s="2"/>
      <c r="L6" s="4"/>
      <c r="M6" s="2"/>
      <c r="N6" s="4"/>
      <c r="O6" s="2"/>
      <c r="P6" s="4"/>
      <c r="Q6" s="2"/>
      <c r="R6" s="221"/>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4"/>
      <c r="AY6" s="2"/>
      <c r="AZ6" s="4"/>
      <c r="BA6" s="2"/>
      <c r="BB6" s="4"/>
      <c r="BC6" s="2"/>
      <c r="BD6" s="4"/>
      <c r="BE6" s="2"/>
      <c r="BF6" s="4"/>
      <c r="BG6" s="4"/>
      <c r="BH6" s="4"/>
      <c r="BI6" s="2"/>
      <c r="BJ6" s="4"/>
      <c r="BK6" s="2"/>
      <c r="BL6" s="4"/>
      <c r="BM6" s="2"/>
      <c r="BN6" s="4"/>
      <c r="BO6" s="2"/>
      <c r="BP6" s="4"/>
    </row>
    <row r="7" spans="2:68" x14ac:dyDescent="0.25">
      <c r="B7" s="53" t="s">
        <v>8</v>
      </c>
      <c r="C7" s="53"/>
      <c r="D7" s="54">
        <v>4195</v>
      </c>
      <c r="E7" s="54"/>
      <c r="F7" s="54">
        <v>4045</v>
      </c>
      <c r="G7" s="63"/>
      <c r="H7" s="54">
        <v>3131</v>
      </c>
      <c r="I7" s="64"/>
      <c r="J7" s="124">
        <v>956</v>
      </c>
      <c r="K7" s="124"/>
      <c r="L7" s="124">
        <v>1008</v>
      </c>
      <c r="M7" s="124"/>
      <c r="N7" s="124">
        <v>979</v>
      </c>
      <c r="O7" s="124"/>
      <c r="P7" s="124">
        <v>897</v>
      </c>
      <c r="Q7" s="124"/>
      <c r="R7" s="124">
        <v>3840</v>
      </c>
      <c r="S7" s="124"/>
      <c r="T7" s="124">
        <v>999</v>
      </c>
      <c r="U7" s="124"/>
      <c r="V7" s="124">
        <v>1043</v>
      </c>
      <c r="W7" s="124"/>
      <c r="X7" s="124">
        <v>1027</v>
      </c>
      <c r="Y7" s="124"/>
      <c r="Z7" s="124">
        <v>971</v>
      </c>
      <c r="AA7" s="124"/>
      <c r="AB7" s="124">
        <v>4040</v>
      </c>
      <c r="AC7" s="124"/>
      <c r="AD7" s="124">
        <v>1124</v>
      </c>
      <c r="AE7" s="124"/>
      <c r="AF7" s="124">
        <v>1110</v>
      </c>
      <c r="AG7" s="124"/>
      <c r="AH7" s="124">
        <v>1044</v>
      </c>
      <c r="AI7" s="124"/>
      <c r="AJ7" s="124">
        <v>1001</v>
      </c>
      <c r="AK7" s="124"/>
      <c r="AL7" s="124">
        <v>4279</v>
      </c>
      <c r="AM7" s="124"/>
      <c r="AN7" s="124">
        <v>1120</v>
      </c>
      <c r="AO7" s="124"/>
      <c r="AP7" s="124">
        <v>1156</v>
      </c>
      <c r="AQ7" s="124"/>
      <c r="AR7" s="124">
        <v>1117</v>
      </c>
      <c r="AS7" s="124"/>
      <c r="AT7" s="124">
        <v>1081</v>
      </c>
      <c r="AU7" s="124"/>
      <c r="AV7" s="124">
        <v>4473</v>
      </c>
      <c r="AW7" s="124"/>
      <c r="AX7" s="193">
        <v>1360</v>
      </c>
      <c r="AY7" s="193"/>
      <c r="AZ7" s="193">
        <v>1367</v>
      </c>
      <c r="BA7" s="193"/>
      <c r="BB7" s="193">
        <v>1358</v>
      </c>
      <c r="BC7" s="193"/>
      <c r="BD7" s="193">
        <v>1308</v>
      </c>
      <c r="BE7" s="193"/>
      <c r="BF7" s="193">
        <v>5393</v>
      </c>
      <c r="BG7" s="193"/>
      <c r="BH7" s="193">
        <v>1398</v>
      </c>
      <c r="BI7" s="124"/>
      <c r="BJ7" s="193">
        <v>1481</v>
      </c>
      <c r="BK7" s="124"/>
      <c r="BL7" s="193">
        <v>1426</v>
      </c>
      <c r="BM7" s="193"/>
      <c r="BN7" s="193">
        <v>1404</v>
      </c>
      <c r="BO7" s="193"/>
      <c r="BP7" s="272">
        <v>5709</v>
      </c>
    </row>
    <row r="8" spans="2:68" x14ac:dyDescent="0.25">
      <c r="B8" s="5" t="s">
        <v>3</v>
      </c>
      <c r="C8" s="5"/>
      <c r="D8" s="22"/>
      <c r="E8" s="22"/>
      <c r="F8" s="25">
        <v>-3.5756853396901045E-2</v>
      </c>
      <c r="G8" s="51"/>
      <c r="H8" s="25">
        <v>-0.22595797280593322</v>
      </c>
      <c r="I8" s="113"/>
      <c r="J8" s="165">
        <v>-5.7457212713936445E-2</v>
      </c>
      <c r="K8" s="165"/>
      <c r="L8" s="165">
        <v>-3.9568345323740983E-2</v>
      </c>
      <c r="M8" s="165"/>
      <c r="N8" s="165">
        <v>0.01</v>
      </c>
      <c r="O8" s="165"/>
      <c r="P8" s="167">
        <v>3.6999999999999998E-2</v>
      </c>
      <c r="Q8" s="165"/>
      <c r="R8" s="167">
        <v>-1.4999999999999999E-2</v>
      </c>
      <c r="S8" s="165"/>
      <c r="T8" s="167">
        <v>0.04</v>
      </c>
      <c r="U8" s="165"/>
      <c r="V8" s="167">
        <v>0.03</v>
      </c>
      <c r="W8" s="165"/>
      <c r="X8" s="167">
        <v>0.05</v>
      </c>
      <c r="Y8" s="165"/>
      <c r="Z8" s="167">
        <v>0.08</v>
      </c>
      <c r="AA8" s="165"/>
      <c r="AB8" s="167">
        <v>0.05</v>
      </c>
      <c r="AC8" s="165"/>
      <c r="AD8" s="167">
        <v>0.13</v>
      </c>
      <c r="AE8" s="165"/>
      <c r="AF8" s="167">
        <v>0.06</v>
      </c>
      <c r="AG8" s="165"/>
      <c r="AH8" s="167">
        <v>0.02</v>
      </c>
      <c r="AI8" s="165"/>
      <c r="AJ8" s="167">
        <v>0.03</v>
      </c>
      <c r="AK8" s="165"/>
      <c r="AL8" s="167">
        <v>0.06</v>
      </c>
      <c r="AM8" s="165"/>
      <c r="AN8" s="167">
        <v>0</v>
      </c>
      <c r="AO8" s="165"/>
      <c r="AP8" s="167">
        <v>0.04</v>
      </c>
      <c r="AQ8" s="165"/>
      <c r="AR8" s="167">
        <v>7.0000000000000007E-2</v>
      </c>
      <c r="AS8" s="165"/>
      <c r="AT8" s="167">
        <v>0.08</v>
      </c>
      <c r="AU8" s="165"/>
      <c r="AV8" s="167">
        <v>0.05</v>
      </c>
      <c r="AW8" s="165"/>
      <c r="AX8" s="351">
        <v>0.21</v>
      </c>
      <c r="AY8" s="313"/>
      <c r="AZ8" s="351">
        <v>0.18</v>
      </c>
      <c r="BA8" s="313"/>
      <c r="BB8" s="351">
        <v>0.22</v>
      </c>
      <c r="BC8" s="195"/>
      <c r="BD8" s="194">
        <v>0.21</v>
      </c>
      <c r="BE8" s="195"/>
      <c r="BF8" s="194">
        <v>0.21</v>
      </c>
      <c r="BG8" s="195"/>
      <c r="BH8" s="194">
        <v>0.03</v>
      </c>
      <c r="BI8" s="165"/>
      <c r="BJ8" s="194">
        <v>0.08</v>
      </c>
      <c r="BK8" s="165"/>
      <c r="BL8" s="194">
        <v>0.05</v>
      </c>
      <c r="BM8" s="195"/>
      <c r="BN8" s="194">
        <v>7.0000000000000007E-2</v>
      </c>
      <c r="BO8" s="313"/>
      <c r="BP8" s="322">
        <v>0.06</v>
      </c>
    </row>
    <row r="9" spans="2:68" x14ac:dyDescent="0.25">
      <c r="B9" s="59" t="s">
        <v>96</v>
      </c>
      <c r="C9" s="56"/>
      <c r="D9" s="58"/>
      <c r="E9" s="58"/>
      <c r="F9" s="60">
        <v>-3.0000000000000001E-3</v>
      </c>
      <c r="G9" s="107"/>
      <c r="H9" s="60">
        <v>-2.1999999999999999E-2</v>
      </c>
      <c r="I9" s="108"/>
      <c r="J9" s="285" t="s">
        <v>183</v>
      </c>
      <c r="K9" s="167"/>
      <c r="L9" s="285" t="s">
        <v>177</v>
      </c>
      <c r="M9" s="167"/>
      <c r="N9" s="285" t="s">
        <v>186</v>
      </c>
      <c r="O9" s="167"/>
      <c r="P9" s="285" t="s">
        <v>186</v>
      </c>
      <c r="Q9" s="124"/>
      <c r="R9" s="285" t="s">
        <v>181</v>
      </c>
      <c r="S9" s="124"/>
      <c r="T9" s="285" t="s">
        <v>187</v>
      </c>
      <c r="U9" s="124"/>
      <c r="V9" s="285" t="s">
        <v>187</v>
      </c>
      <c r="W9" s="124"/>
      <c r="X9" s="285" t="s">
        <v>176</v>
      </c>
      <c r="Y9" s="167"/>
      <c r="Z9" s="285" t="s">
        <v>188</v>
      </c>
      <c r="AA9" s="124"/>
      <c r="AB9" s="285" t="s">
        <v>184</v>
      </c>
      <c r="AC9" s="124"/>
      <c r="AD9" s="285">
        <v>0.06</v>
      </c>
      <c r="AE9" s="124"/>
      <c r="AF9" s="285">
        <v>0.04</v>
      </c>
      <c r="AG9" s="124"/>
      <c r="AH9" s="285">
        <v>-0.03</v>
      </c>
      <c r="AI9" s="124"/>
      <c r="AJ9" s="285">
        <v>0.02</v>
      </c>
      <c r="AK9" s="124"/>
      <c r="AL9" s="285">
        <v>0.02</v>
      </c>
      <c r="AM9" s="124"/>
      <c r="AN9" s="285">
        <v>0.02</v>
      </c>
      <c r="AO9" s="124"/>
      <c r="AP9" s="285">
        <v>0.04</v>
      </c>
      <c r="AQ9" s="124"/>
      <c r="AR9" s="285">
        <v>0.06</v>
      </c>
      <c r="AS9" s="124"/>
      <c r="AT9" s="285">
        <v>0.04</v>
      </c>
      <c r="AU9" s="124"/>
      <c r="AV9" s="285">
        <v>0.04</v>
      </c>
      <c r="AW9" s="124"/>
      <c r="AX9" s="354">
        <v>0.09</v>
      </c>
      <c r="AY9" s="196"/>
      <c r="AZ9" s="354">
        <v>0.04</v>
      </c>
      <c r="BA9" s="196"/>
      <c r="BB9" s="354">
        <v>0.06</v>
      </c>
      <c r="BC9" s="193"/>
      <c r="BD9" s="271">
        <v>0.06</v>
      </c>
      <c r="BE9" s="193"/>
      <c r="BF9" s="271">
        <v>0.06</v>
      </c>
      <c r="BG9" s="271"/>
      <c r="BH9" s="271">
        <v>-0.02</v>
      </c>
      <c r="BI9" s="124"/>
      <c r="BJ9" s="271">
        <v>0</v>
      </c>
      <c r="BK9" s="124"/>
      <c r="BL9" s="271">
        <v>-0.02</v>
      </c>
      <c r="BM9" s="193"/>
      <c r="BN9" s="271">
        <v>0.01</v>
      </c>
      <c r="BO9" s="196"/>
      <c r="BP9" s="391">
        <v>-0.01</v>
      </c>
    </row>
    <row r="10" spans="2:68" x14ac:dyDescent="0.25">
      <c r="B10" s="29" t="s">
        <v>95</v>
      </c>
      <c r="C10" s="5"/>
      <c r="D10" s="22"/>
      <c r="E10" s="22"/>
      <c r="F10" s="60">
        <v>8.6999999999999994E-2</v>
      </c>
      <c r="G10" s="109"/>
      <c r="H10" s="60">
        <v>8.0000000000000002E-3</v>
      </c>
      <c r="I10" s="110"/>
      <c r="J10" s="285" t="s">
        <v>178</v>
      </c>
      <c r="K10" s="165"/>
      <c r="L10" s="285" t="s">
        <v>183</v>
      </c>
      <c r="M10" s="165"/>
      <c r="N10" s="285" t="s">
        <v>178</v>
      </c>
      <c r="O10" s="165"/>
      <c r="P10" s="285" t="s">
        <v>177</v>
      </c>
      <c r="Q10" s="124"/>
      <c r="R10" s="285" t="s">
        <v>178</v>
      </c>
      <c r="S10" s="124"/>
      <c r="T10" s="285" t="s">
        <v>183</v>
      </c>
      <c r="U10" s="124"/>
      <c r="V10" s="285" t="s">
        <v>178</v>
      </c>
      <c r="W10" s="124"/>
      <c r="X10" s="285" t="s">
        <v>178</v>
      </c>
      <c r="Y10" s="165"/>
      <c r="Z10" s="285" t="s">
        <v>178</v>
      </c>
      <c r="AA10" s="124"/>
      <c r="AB10" s="285" t="s">
        <v>178</v>
      </c>
      <c r="AC10" s="124"/>
      <c r="AD10" s="285">
        <v>0</v>
      </c>
      <c r="AE10" s="124"/>
      <c r="AF10" s="285">
        <v>0</v>
      </c>
      <c r="AG10" s="124"/>
      <c r="AH10" s="285">
        <v>0.01</v>
      </c>
      <c r="AI10" s="124"/>
      <c r="AJ10" s="285">
        <v>-0.01</v>
      </c>
      <c r="AK10" s="124"/>
      <c r="AL10" s="285">
        <v>0</v>
      </c>
      <c r="AM10" s="124"/>
      <c r="AN10" s="285">
        <v>-0.03</v>
      </c>
      <c r="AO10" s="124"/>
      <c r="AP10" s="285">
        <v>-0.02</v>
      </c>
      <c r="AQ10" s="124"/>
      <c r="AR10" s="285">
        <v>-0.03</v>
      </c>
      <c r="AS10" s="124"/>
      <c r="AT10" s="285">
        <v>0</v>
      </c>
      <c r="AU10" s="124"/>
      <c r="AV10" s="285">
        <v>-0.02</v>
      </c>
      <c r="AW10" s="124"/>
      <c r="AX10" s="354">
        <v>-0.01</v>
      </c>
      <c r="AY10" s="196"/>
      <c r="AZ10" s="354">
        <v>0.02</v>
      </c>
      <c r="BA10" s="196"/>
      <c r="BB10" s="354">
        <v>0.03</v>
      </c>
      <c r="BC10" s="193"/>
      <c r="BD10" s="271">
        <v>0.02</v>
      </c>
      <c r="BE10" s="193"/>
      <c r="BF10" s="271">
        <v>0.02</v>
      </c>
      <c r="BG10" s="271"/>
      <c r="BH10" s="271">
        <v>0.04</v>
      </c>
      <c r="BI10" s="124"/>
      <c r="BJ10" s="271">
        <v>0.05</v>
      </c>
      <c r="BK10" s="124"/>
      <c r="BL10" s="271">
        <v>0.06</v>
      </c>
      <c r="BM10" s="193"/>
      <c r="BN10" s="271">
        <v>0.06</v>
      </c>
      <c r="BO10" s="196"/>
      <c r="BP10" s="391">
        <v>0.05</v>
      </c>
    </row>
    <row r="11" spans="2:68" x14ac:dyDescent="0.25">
      <c r="B11" s="59" t="s">
        <v>97</v>
      </c>
      <c r="C11" s="56"/>
      <c r="D11" s="58"/>
      <c r="E11" s="58"/>
      <c r="F11" s="60">
        <v>5.0000000000000001E-3</v>
      </c>
      <c r="G11" s="105"/>
      <c r="H11" s="60">
        <v>1.7999999999999999E-2</v>
      </c>
      <c r="I11" s="55"/>
      <c r="J11" s="285" t="s">
        <v>178</v>
      </c>
      <c r="K11" s="167"/>
      <c r="L11" s="285" t="s">
        <v>174</v>
      </c>
      <c r="M11" s="167"/>
      <c r="N11" s="285" t="s">
        <v>175</v>
      </c>
      <c r="O11" s="167"/>
      <c r="P11" s="285" t="s">
        <v>185</v>
      </c>
      <c r="Q11" s="124"/>
      <c r="R11" s="285" t="s">
        <v>174</v>
      </c>
      <c r="S11" s="124"/>
      <c r="T11" s="285" t="s">
        <v>174</v>
      </c>
      <c r="U11" s="124"/>
      <c r="V11" s="285" t="s">
        <v>175</v>
      </c>
      <c r="W11" s="124"/>
      <c r="X11" s="285" t="s">
        <v>178</v>
      </c>
      <c r="Y11" s="167"/>
      <c r="Z11" s="285" t="s">
        <v>176</v>
      </c>
      <c r="AA11" s="124"/>
      <c r="AB11" s="285" t="s">
        <v>183</v>
      </c>
      <c r="AC11" s="124"/>
      <c r="AD11" s="285">
        <v>0.06</v>
      </c>
      <c r="AE11" s="124"/>
      <c r="AF11" s="285">
        <v>0.05</v>
      </c>
      <c r="AG11" s="124"/>
      <c r="AH11" s="285">
        <v>0.03</v>
      </c>
      <c r="AI11" s="124"/>
      <c r="AJ11" s="285">
        <v>0.03</v>
      </c>
      <c r="AK11" s="124"/>
      <c r="AL11" s="285">
        <v>0.04</v>
      </c>
      <c r="AM11" s="124"/>
      <c r="AN11" s="285">
        <v>0</v>
      </c>
      <c r="AO11" s="124"/>
      <c r="AP11" s="285">
        <v>0</v>
      </c>
      <c r="AQ11" s="124"/>
      <c r="AR11" s="285">
        <v>0.02</v>
      </c>
      <c r="AS11" s="124"/>
      <c r="AT11" s="285">
        <v>0.01</v>
      </c>
      <c r="AU11" s="124"/>
      <c r="AV11" s="285">
        <v>0.01</v>
      </c>
      <c r="AW11" s="124"/>
      <c r="AX11" s="354">
        <v>0.02</v>
      </c>
      <c r="AY11" s="196"/>
      <c r="AZ11" s="354">
        <v>0</v>
      </c>
      <c r="BA11" s="196"/>
      <c r="BB11" s="354">
        <v>-0.02</v>
      </c>
      <c r="BC11" s="193"/>
      <c r="BD11" s="271">
        <v>-0.04</v>
      </c>
      <c r="BE11" s="193"/>
      <c r="BF11" s="271">
        <v>-0.01</v>
      </c>
      <c r="BG11" s="271"/>
      <c r="BH11" s="271">
        <v>-0.04</v>
      </c>
      <c r="BI11" s="124"/>
      <c r="BJ11" s="271">
        <v>-0.03</v>
      </c>
      <c r="BK11" s="124"/>
      <c r="BL11" s="271">
        <v>-0.01</v>
      </c>
      <c r="BM11" s="193"/>
      <c r="BN11" s="271">
        <v>-0.01</v>
      </c>
      <c r="BO11" s="196"/>
      <c r="BP11" s="391">
        <v>-0.02</v>
      </c>
    </row>
    <row r="12" spans="2:68" x14ac:dyDescent="0.25">
      <c r="B12" s="29" t="s">
        <v>114</v>
      </c>
      <c r="C12" s="5"/>
      <c r="D12" s="22"/>
      <c r="F12" s="60">
        <v>-0.124</v>
      </c>
      <c r="G12" s="106"/>
      <c r="H12" s="60">
        <v>-0.23100000000000001</v>
      </c>
      <c r="J12" s="287" t="s">
        <v>175</v>
      </c>
      <c r="K12" s="165"/>
      <c r="L12" s="285" t="s">
        <v>174</v>
      </c>
      <c r="M12" s="165"/>
      <c r="N12" s="285" t="s">
        <v>174</v>
      </c>
      <c r="O12" s="165"/>
      <c r="P12" s="285" t="s">
        <v>183</v>
      </c>
      <c r="Q12" s="124"/>
      <c r="R12" s="285" t="s">
        <v>174</v>
      </c>
      <c r="S12" s="124"/>
      <c r="T12" s="285" t="s">
        <v>178</v>
      </c>
      <c r="U12" s="124"/>
      <c r="V12" s="285" t="s">
        <v>177</v>
      </c>
      <c r="W12" s="124"/>
      <c r="X12" s="285" t="s">
        <v>178</v>
      </c>
      <c r="Y12" s="165"/>
      <c r="Z12" s="285" t="s">
        <v>176</v>
      </c>
      <c r="AA12" s="124"/>
      <c r="AB12" s="285" t="s">
        <v>177</v>
      </c>
      <c r="AC12" s="124"/>
      <c r="AD12" s="285">
        <v>0.01</v>
      </c>
      <c r="AE12" s="124"/>
      <c r="AF12" s="285">
        <v>-0.02</v>
      </c>
      <c r="AG12" s="124"/>
      <c r="AH12" s="285">
        <v>0.01</v>
      </c>
      <c r="AI12" s="124"/>
      <c r="AJ12" s="285">
        <v>-0.01</v>
      </c>
      <c r="AK12" s="124"/>
      <c r="AL12" s="285">
        <v>0</v>
      </c>
      <c r="AM12" s="124"/>
      <c r="AN12" s="285">
        <v>0.01</v>
      </c>
      <c r="AO12" s="124"/>
      <c r="AP12" s="285">
        <v>0.02</v>
      </c>
      <c r="AQ12" s="124"/>
      <c r="AR12" s="285">
        <v>0.02</v>
      </c>
      <c r="AS12" s="124"/>
      <c r="AT12" s="285">
        <v>0.03</v>
      </c>
      <c r="AU12" s="124"/>
      <c r="AV12" s="285">
        <v>0.02</v>
      </c>
      <c r="AW12" s="124"/>
      <c r="AX12" s="354">
        <v>0.14000000000000001</v>
      </c>
      <c r="AY12" s="196"/>
      <c r="AZ12" s="354">
        <v>0.12</v>
      </c>
      <c r="BA12" s="196"/>
      <c r="BB12" s="354">
        <v>0.14000000000000001</v>
      </c>
      <c r="BC12" s="193"/>
      <c r="BD12" s="271">
        <v>0.16</v>
      </c>
      <c r="BE12" s="193"/>
      <c r="BF12" s="271">
        <v>0.14000000000000001</v>
      </c>
      <c r="BG12" s="271"/>
      <c r="BH12" s="271">
        <v>0.05</v>
      </c>
      <c r="BI12" s="124"/>
      <c r="BJ12" s="271">
        <v>0.06</v>
      </c>
      <c r="BK12" s="124"/>
      <c r="BL12" s="271">
        <v>0.02</v>
      </c>
      <c r="BM12" s="193"/>
      <c r="BN12" s="271">
        <v>0.01</v>
      </c>
      <c r="BO12" s="196"/>
      <c r="BP12" s="391">
        <v>0.04</v>
      </c>
    </row>
    <row r="13" spans="2:68" x14ac:dyDescent="0.25">
      <c r="B13" s="53" t="s">
        <v>6</v>
      </c>
      <c r="C13" s="53"/>
      <c r="D13" s="54">
        <v>746</v>
      </c>
      <c r="E13" s="54"/>
      <c r="F13" s="54">
        <v>765</v>
      </c>
      <c r="G13" s="63"/>
      <c r="H13" s="54">
        <v>663</v>
      </c>
      <c r="I13" s="64"/>
      <c r="J13" s="124">
        <v>220</v>
      </c>
      <c r="K13" s="124"/>
      <c r="L13" s="124">
        <v>216</v>
      </c>
      <c r="M13" s="124"/>
      <c r="N13" s="124">
        <v>208</v>
      </c>
      <c r="O13" s="124"/>
      <c r="P13" s="124">
        <v>174</v>
      </c>
      <c r="Q13" s="124"/>
      <c r="R13" s="124">
        <v>818</v>
      </c>
      <c r="S13" s="124"/>
      <c r="T13" s="124">
        <v>221</v>
      </c>
      <c r="U13" s="124"/>
      <c r="V13" s="124">
        <v>226</v>
      </c>
      <c r="W13" s="124"/>
      <c r="X13" s="124">
        <v>214</v>
      </c>
      <c r="Y13" s="124"/>
      <c r="Z13" s="124">
        <v>175</v>
      </c>
      <c r="AA13" s="124"/>
      <c r="AB13" s="124">
        <v>836</v>
      </c>
      <c r="AC13" s="124"/>
      <c r="AD13" s="124">
        <v>244</v>
      </c>
      <c r="AE13" s="124"/>
      <c r="AF13" s="124">
        <v>254</v>
      </c>
      <c r="AG13" s="124"/>
      <c r="AH13" s="124">
        <v>216</v>
      </c>
      <c r="AI13" s="124"/>
      <c r="AJ13" s="124">
        <v>182</v>
      </c>
      <c r="AK13" s="124"/>
      <c r="AL13" s="124">
        <v>896</v>
      </c>
      <c r="AM13" s="124"/>
      <c r="AN13" s="124">
        <v>256</v>
      </c>
      <c r="AO13" s="124"/>
      <c r="AP13" s="124">
        <v>270</v>
      </c>
      <c r="AQ13" s="124"/>
      <c r="AR13" s="124">
        <v>262</v>
      </c>
      <c r="AS13" s="124"/>
      <c r="AT13" s="124">
        <v>189</v>
      </c>
      <c r="AU13" s="124"/>
      <c r="AV13" s="124">
        <v>977</v>
      </c>
      <c r="AW13" s="124"/>
      <c r="AX13" s="193">
        <v>297</v>
      </c>
      <c r="AY13" s="193"/>
      <c r="AZ13" s="193">
        <v>318</v>
      </c>
      <c r="BA13" s="193"/>
      <c r="BB13" s="193">
        <v>311</v>
      </c>
      <c r="BC13" s="193"/>
      <c r="BD13" s="193">
        <v>247</v>
      </c>
      <c r="BE13" s="193"/>
      <c r="BF13" s="193">
        <v>1173</v>
      </c>
      <c r="BG13" s="193"/>
      <c r="BH13" s="193">
        <v>325</v>
      </c>
      <c r="BI13" s="124"/>
      <c r="BJ13" s="193">
        <v>366</v>
      </c>
      <c r="BK13" s="124"/>
      <c r="BL13" s="193">
        <v>338</v>
      </c>
      <c r="BM13" s="193"/>
      <c r="BN13" s="193">
        <v>259</v>
      </c>
      <c r="BO13" s="193"/>
      <c r="BP13" s="272">
        <v>1288</v>
      </c>
    </row>
    <row r="14" spans="2:68" x14ac:dyDescent="0.25">
      <c r="B14" s="56" t="s">
        <v>2</v>
      </c>
      <c r="C14" s="56"/>
      <c r="D14" s="58">
        <v>0.17783075089392134</v>
      </c>
      <c r="E14" s="55"/>
      <c r="F14" s="58">
        <v>0.18912237330037082</v>
      </c>
      <c r="G14" s="61"/>
      <c r="H14" s="61">
        <v>0.21175343340785691</v>
      </c>
      <c r="I14" s="238"/>
      <c r="J14" s="236">
        <v>0.23</v>
      </c>
      <c r="K14" s="236"/>
      <c r="L14" s="236">
        <v>0.214</v>
      </c>
      <c r="M14" s="236"/>
      <c r="N14" s="236">
        <v>0.21199999999999999</v>
      </c>
      <c r="O14" s="236"/>
      <c r="P14" s="236">
        <v>0.19400000000000001</v>
      </c>
      <c r="Q14" s="236"/>
      <c r="R14" s="236">
        <v>0.21299999999999999</v>
      </c>
      <c r="S14" s="61"/>
      <c r="T14" s="236">
        <v>0.221</v>
      </c>
      <c r="U14" s="61"/>
      <c r="V14" s="236">
        <v>0.217</v>
      </c>
      <c r="W14" s="61"/>
      <c r="X14" s="236">
        <v>0.20799999999999999</v>
      </c>
      <c r="Y14" s="236"/>
      <c r="Z14" s="236">
        <v>0.18</v>
      </c>
      <c r="AA14" s="236"/>
      <c r="AB14" s="236">
        <v>0.20699999999999999</v>
      </c>
      <c r="AC14" s="61"/>
      <c r="AD14" s="236">
        <v>0.217</v>
      </c>
      <c r="AE14" s="61"/>
      <c r="AF14" s="236">
        <v>0.22900000000000001</v>
      </c>
      <c r="AG14" s="61"/>
      <c r="AH14" s="236">
        <v>0.20699999999999999</v>
      </c>
      <c r="AI14" s="61"/>
      <c r="AJ14" s="236">
        <v>0.182</v>
      </c>
      <c r="AK14" s="61"/>
      <c r="AL14" s="236">
        <v>0.20899999999999999</v>
      </c>
      <c r="AM14" s="61"/>
      <c r="AN14" s="236">
        <v>0.22900000000000001</v>
      </c>
      <c r="AO14" s="61"/>
      <c r="AP14" s="236">
        <v>0.23400000000000001</v>
      </c>
      <c r="AQ14" s="61"/>
      <c r="AR14" s="236">
        <v>0.23499999999999999</v>
      </c>
      <c r="AS14" s="61"/>
      <c r="AT14" s="236">
        <v>0.17499999999999999</v>
      </c>
      <c r="AU14" s="61"/>
      <c r="AV14" s="236">
        <v>0.218</v>
      </c>
      <c r="AW14" s="61"/>
      <c r="AX14" s="197">
        <v>0.218</v>
      </c>
      <c r="AY14" s="197"/>
      <c r="AZ14" s="197">
        <v>0.23300000000000001</v>
      </c>
      <c r="BA14" s="197"/>
      <c r="BB14" s="197">
        <v>0.22900000000000001</v>
      </c>
      <c r="BC14" s="197"/>
      <c r="BD14" s="239">
        <v>0.189</v>
      </c>
      <c r="BE14" s="197"/>
      <c r="BF14" s="239">
        <v>0.218</v>
      </c>
      <c r="BG14" s="239"/>
      <c r="BH14" s="239">
        <v>0.23200000000000001</v>
      </c>
      <c r="BI14" s="61"/>
      <c r="BJ14" s="239">
        <v>0.247</v>
      </c>
      <c r="BK14" s="61"/>
      <c r="BL14" s="239">
        <v>0.23699999999999999</v>
      </c>
      <c r="BM14" s="197"/>
      <c r="BN14" s="239">
        <v>0.184</v>
      </c>
      <c r="BO14" s="239"/>
      <c r="BP14" s="365">
        <v>0.22600000000000001</v>
      </c>
    </row>
    <row r="15" spans="2:68" x14ac:dyDescent="0.25">
      <c r="B15" s="53" t="s">
        <v>98</v>
      </c>
      <c r="H15" s="63">
        <v>531</v>
      </c>
      <c r="J15" s="63">
        <v>170</v>
      </c>
      <c r="K15" s="63"/>
      <c r="L15" s="63">
        <v>175</v>
      </c>
      <c r="M15" s="63"/>
      <c r="N15" s="63">
        <v>179</v>
      </c>
      <c r="O15" s="63"/>
      <c r="P15" s="63">
        <v>122</v>
      </c>
      <c r="Q15" s="63"/>
      <c r="R15" s="63">
        <v>646</v>
      </c>
      <c r="S15" s="102"/>
      <c r="T15" s="63">
        <v>177</v>
      </c>
      <c r="U15" s="102"/>
      <c r="V15" s="63">
        <v>142</v>
      </c>
      <c r="W15" s="102"/>
      <c r="X15" s="63">
        <v>159</v>
      </c>
      <c r="Y15" s="63"/>
      <c r="Z15" s="63">
        <v>120</v>
      </c>
      <c r="AA15" s="63"/>
      <c r="AB15" s="63">
        <v>598</v>
      </c>
      <c r="AC15" s="102"/>
      <c r="AD15" s="63">
        <v>184</v>
      </c>
      <c r="AE15" s="102"/>
      <c r="AF15" s="63">
        <v>199</v>
      </c>
      <c r="AG15" s="102"/>
      <c r="AH15" s="63">
        <v>117</v>
      </c>
      <c r="AI15" s="102"/>
      <c r="AJ15" s="63">
        <v>119</v>
      </c>
      <c r="AK15" s="102"/>
      <c r="AL15" s="63">
        <v>618</v>
      </c>
      <c r="AM15" s="102"/>
      <c r="AN15" s="63">
        <v>199</v>
      </c>
      <c r="AO15" s="102"/>
      <c r="AP15" s="63">
        <v>220</v>
      </c>
      <c r="AQ15" s="102"/>
      <c r="AR15" s="63">
        <v>203</v>
      </c>
      <c r="AS15" s="102"/>
      <c r="AT15" s="63">
        <v>108</v>
      </c>
      <c r="AU15" s="102"/>
      <c r="AV15" s="63">
        <v>731</v>
      </c>
      <c r="AW15" s="102"/>
      <c r="AX15" s="200">
        <v>187</v>
      </c>
      <c r="AY15" s="200"/>
      <c r="AZ15" s="200">
        <v>242</v>
      </c>
      <c r="BA15" s="200"/>
      <c r="BB15" s="200">
        <v>227</v>
      </c>
      <c r="BC15" s="203"/>
      <c r="BD15" s="200">
        <v>79</v>
      </c>
      <c r="BE15" s="203"/>
      <c r="BF15" s="200">
        <v>736</v>
      </c>
      <c r="BG15" s="207"/>
      <c r="BH15" s="200">
        <v>262</v>
      </c>
      <c r="BI15" s="102"/>
      <c r="BJ15" s="200">
        <v>281</v>
      </c>
      <c r="BK15" s="102"/>
      <c r="BL15" s="200">
        <v>261</v>
      </c>
      <c r="BM15" s="203"/>
      <c r="BN15" s="193">
        <v>159</v>
      </c>
      <c r="BO15" s="389"/>
      <c r="BP15" s="272">
        <v>963</v>
      </c>
    </row>
    <row r="16" spans="2:68" x14ac:dyDescent="0.25">
      <c r="B16" s="53" t="s">
        <v>7</v>
      </c>
      <c r="C16" s="53"/>
      <c r="D16" s="54">
        <v>569</v>
      </c>
      <c r="E16" s="54"/>
      <c r="F16" s="54">
        <v>611</v>
      </c>
      <c r="G16" s="54"/>
      <c r="H16" s="63">
        <v>526</v>
      </c>
      <c r="I16" s="55"/>
      <c r="J16" s="124">
        <v>179</v>
      </c>
      <c r="K16" s="124"/>
      <c r="L16" s="124">
        <v>176</v>
      </c>
      <c r="M16" s="124"/>
      <c r="N16" s="124">
        <v>169</v>
      </c>
      <c r="O16" s="124"/>
      <c r="P16" s="124">
        <v>130</v>
      </c>
      <c r="Q16" s="124"/>
      <c r="R16" s="124">
        <v>654</v>
      </c>
      <c r="S16" s="124"/>
      <c r="T16" s="124">
        <v>180</v>
      </c>
      <c r="U16" s="124"/>
      <c r="V16" s="124">
        <v>178</v>
      </c>
      <c r="W16" s="124"/>
      <c r="X16" s="124">
        <v>164</v>
      </c>
      <c r="Y16" s="124"/>
      <c r="Z16" s="124">
        <v>120</v>
      </c>
      <c r="AA16" s="124"/>
      <c r="AB16" s="124">
        <v>642</v>
      </c>
      <c r="AC16" s="124"/>
      <c r="AD16" s="124">
        <v>192</v>
      </c>
      <c r="AE16" s="124"/>
      <c r="AF16" s="124">
        <v>200</v>
      </c>
      <c r="AG16" s="124"/>
      <c r="AH16" s="124">
        <v>161</v>
      </c>
      <c r="AI16" s="124"/>
      <c r="AJ16" s="124">
        <v>122</v>
      </c>
      <c r="AK16" s="124"/>
      <c r="AL16" s="124">
        <v>675</v>
      </c>
      <c r="AM16" s="124"/>
      <c r="AN16" s="124">
        <v>200</v>
      </c>
      <c r="AO16" s="124"/>
      <c r="AP16" s="124">
        <v>214</v>
      </c>
      <c r="AQ16" s="124"/>
      <c r="AR16" s="124">
        <v>205</v>
      </c>
      <c r="AS16" s="124"/>
      <c r="AT16" s="124">
        <v>132</v>
      </c>
      <c r="AU16" s="124"/>
      <c r="AV16" s="124">
        <v>751</v>
      </c>
      <c r="AW16" s="124"/>
      <c r="AX16" s="200">
        <v>229</v>
      </c>
      <c r="AY16" s="200"/>
      <c r="AZ16" s="200">
        <v>248</v>
      </c>
      <c r="BA16" s="200"/>
      <c r="BB16" s="200">
        <v>242</v>
      </c>
      <c r="BC16" s="193"/>
      <c r="BD16" s="193">
        <v>165</v>
      </c>
      <c r="BE16" s="193"/>
      <c r="BF16" s="193">
        <v>885</v>
      </c>
      <c r="BG16" s="193"/>
      <c r="BH16" s="193">
        <v>255</v>
      </c>
      <c r="BI16" s="124"/>
      <c r="BJ16" s="193">
        <v>286</v>
      </c>
      <c r="BK16" s="124"/>
      <c r="BL16" s="193">
        <v>264</v>
      </c>
      <c r="BM16" s="193"/>
      <c r="BN16" s="193">
        <v>180</v>
      </c>
      <c r="BO16" s="193"/>
      <c r="BP16" s="272">
        <v>985</v>
      </c>
    </row>
    <row r="17" spans="2:68" x14ac:dyDescent="0.25">
      <c r="B17" s="5" t="s">
        <v>2</v>
      </c>
      <c r="C17" s="5"/>
      <c r="D17" s="22">
        <v>0.13563766388557807</v>
      </c>
      <c r="E17" s="22"/>
      <c r="F17" s="22">
        <v>0.15105067985166873</v>
      </c>
      <c r="G17" s="22"/>
      <c r="H17" s="169">
        <v>0.16799744490578089</v>
      </c>
      <c r="I17" s="240"/>
      <c r="J17" s="170">
        <v>0.187</v>
      </c>
      <c r="K17" s="170"/>
      <c r="L17" s="170">
        <v>0.17499999999999999</v>
      </c>
      <c r="M17" s="170"/>
      <c r="N17" s="170">
        <v>0.17299999999999999</v>
      </c>
      <c r="O17" s="170"/>
      <c r="P17" s="286">
        <v>0.14499999999999999</v>
      </c>
      <c r="Q17" s="286"/>
      <c r="R17" s="286">
        <v>0.17</v>
      </c>
      <c r="S17" s="286"/>
      <c r="T17" s="286">
        <v>0.18</v>
      </c>
      <c r="U17" s="286"/>
      <c r="V17" s="286">
        <v>0.17100000000000001</v>
      </c>
      <c r="W17" s="286"/>
      <c r="X17" s="286">
        <v>0.16</v>
      </c>
      <c r="Y17" s="170"/>
      <c r="Z17" s="286">
        <v>0.124</v>
      </c>
      <c r="AA17" s="286"/>
      <c r="AB17" s="286">
        <v>0.159</v>
      </c>
      <c r="AC17" s="286"/>
      <c r="AD17" s="286">
        <v>0.17100000000000001</v>
      </c>
      <c r="AE17" s="286"/>
      <c r="AF17" s="286">
        <v>0.18</v>
      </c>
      <c r="AG17" s="286"/>
      <c r="AH17" s="286">
        <v>0.154</v>
      </c>
      <c r="AI17" s="286"/>
      <c r="AJ17" s="286">
        <v>0.122</v>
      </c>
      <c r="AK17" s="286"/>
      <c r="AL17" s="286">
        <v>0.158</v>
      </c>
      <c r="AM17" s="286"/>
      <c r="AN17" s="286">
        <v>0.17899999999999999</v>
      </c>
      <c r="AO17" s="286"/>
      <c r="AP17" s="286">
        <f>AP16/AP7</f>
        <v>0.18512110726643599</v>
      </c>
      <c r="AQ17" s="286"/>
      <c r="AR17" s="286">
        <f>AR16/AR7</f>
        <v>0.18352730528200537</v>
      </c>
      <c r="AS17" s="286"/>
      <c r="AT17" s="286">
        <v>0.122</v>
      </c>
      <c r="AU17" s="286"/>
      <c r="AV17" s="286">
        <v>0.16800000000000001</v>
      </c>
      <c r="AW17" s="286"/>
      <c r="AX17" s="353">
        <v>0.16800000000000001</v>
      </c>
      <c r="AY17" s="353"/>
      <c r="AZ17" s="353">
        <v>0.18099999999999999</v>
      </c>
      <c r="BA17" s="353"/>
      <c r="BB17" s="353">
        <v>0.17799999999999999</v>
      </c>
      <c r="BC17" s="199"/>
      <c r="BD17" s="199">
        <v>0.126</v>
      </c>
      <c r="BE17" s="199"/>
      <c r="BF17" s="199">
        <v>0.16400000000000001</v>
      </c>
      <c r="BG17" s="199"/>
      <c r="BH17" s="199">
        <v>0.182</v>
      </c>
      <c r="BI17" s="286"/>
      <c r="BJ17" s="199">
        <v>0.193</v>
      </c>
      <c r="BK17" s="286"/>
      <c r="BL17" s="199">
        <v>0.185</v>
      </c>
      <c r="BM17" s="199"/>
      <c r="BN17" s="199">
        <v>0.128</v>
      </c>
      <c r="BO17" s="199"/>
      <c r="BP17" s="368">
        <v>0.17299999999999999</v>
      </c>
    </row>
    <row r="18" spans="2:68" x14ac:dyDescent="0.25">
      <c r="B18" s="53" t="s">
        <v>104</v>
      </c>
      <c r="C18" s="53"/>
      <c r="D18" s="54">
        <v>247</v>
      </c>
      <c r="E18" s="54"/>
      <c r="F18" s="54">
        <v>170</v>
      </c>
      <c r="G18" s="54"/>
      <c r="H18" s="54">
        <v>171</v>
      </c>
      <c r="I18" s="55"/>
      <c r="J18" s="124"/>
      <c r="K18" s="124"/>
      <c r="L18" s="124"/>
      <c r="M18" s="124"/>
      <c r="N18" s="124"/>
      <c r="O18" s="124"/>
      <c r="P18" s="124"/>
      <c r="Q18" s="137"/>
      <c r="R18" s="124" t="s">
        <v>161</v>
      </c>
      <c r="S18" s="63"/>
      <c r="T18" s="124">
        <v>60</v>
      </c>
      <c r="U18" s="63"/>
      <c r="V18" s="124">
        <v>67</v>
      </c>
      <c r="W18" s="63"/>
      <c r="X18" s="124">
        <v>60</v>
      </c>
      <c r="Y18" s="124"/>
      <c r="Z18" s="124">
        <v>86</v>
      </c>
      <c r="AA18" s="137"/>
      <c r="AB18" s="124">
        <v>273</v>
      </c>
      <c r="AC18" s="63"/>
      <c r="AD18" s="124">
        <v>46</v>
      </c>
      <c r="AE18" s="63"/>
      <c r="AF18" s="124">
        <v>52</v>
      </c>
      <c r="AG18" s="63"/>
      <c r="AH18" s="124">
        <v>63</v>
      </c>
      <c r="AI18" s="63"/>
      <c r="AJ18" s="124">
        <v>80</v>
      </c>
      <c r="AK18" s="63"/>
      <c r="AL18" s="124">
        <v>241</v>
      </c>
      <c r="AM18" s="63"/>
      <c r="AN18" s="124">
        <v>49</v>
      </c>
      <c r="AO18" s="63"/>
      <c r="AP18" s="124">
        <v>63</v>
      </c>
      <c r="AQ18" s="63"/>
      <c r="AR18" s="124">
        <v>68</v>
      </c>
      <c r="AS18" s="63"/>
      <c r="AT18" s="124">
        <v>86</v>
      </c>
      <c r="AU18" s="63"/>
      <c r="AV18" s="124">
        <v>266</v>
      </c>
      <c r="AW18" s="63"/>
      <c r="AX18" s="200">
        <v>67</v>
      </c>
      <c r="AY18" s="200"/>
      <c r="AZ18" s="200">
        <v>68</v>
      </c>
      <c r="BA18" s="200"/>
      <c r="BB18" s="200">
        <v>79</v>
      </c>
      <c r="BC18" s="200"/>
      <c r="BD18" s="200">
        <v>126</v>
      </c>
      <c r="BE18" s="200"/>
      <c r="BF18" s="200">
        <v>340</v>
      </c>
      <c r="BG18" s="200"/>
      <c r="BH18" s="200">
        <v>42</v>
      </c>
      <c r="BI18" s="63"/>
      <c r="BJ18" s="200">
        <v>72</v>
      </c>
      <c r="BK18" s="63"/>
      <c r="BL18" s="200">
        <v>60</v>
      </c>
      <c r="BM18" s="200"/>
      <c r="BN18" s="200">
        <v>115</v>
      </c>
      <c r="BO18" s="200"/>
      <c r="BP18" s="272">
        <v>289</v>
      </c>
    </row>
    <row r="19" spans="2:68" x14ac:dyDescent="0.25">
      <c r="B19" s="103" t="s">
        <v>93</v>
      </c>
      <c r="C19" s="56"/>
      <c r="D19" s="54">
        <v>2215</v>
      </c>
      <c r="E19" s="54"/>
      <c r="F19" s="54">
        <v>2068</v>
      </c>
      <c r="G19" s="54"/>
      <c r="H19" s="54">
        <v>1596</v>
      </c>
      <c r="I19" s="64"/>
      <c r="J19" s="124"/>
      <c r="K19" s="124"/>
      <c r="L19" s="124"/>
      <c r="M19" s="124"/>
      <c r="N19" s="124"/>
      <c r="O19" s="124"/>
      <c r="P19" s="124"/>
      <c r="Q19" s="137"/>
      <c r="R19" s="124">
        <v>2248</v>
      </c>
      <c r="S19" s="63"/>
      <c r="T19" s="124"/>
      <c r="U19" s="63"/>
      <c r="V19" s="124"/>
      <c r="W19" s="63"/>
      <c r="X19" s="124"/>
      <c r="Y19" s="124"/>
      <c r="Z19" s="124"/>
      <c r="AA19" s="137"/>
      <c r="AB19" s="124">
        <v>2474</v>
      </c>
      <c r="AC19" s="63"/>
      <c r="AD19" s="124"/>
      <c r="AE19" s="63"/>
      <c r="AF19" s="124"/>
      <c r="AG19" s="63"/>
      <c r="AH19" s="124"/>
      <c r="AI19" s="63"/>
      <c r="AJ19" s="124"/>
      <c r="AK19" s="63"/>
      <c r="AL19" s="124">
        <v>2726</v>
      </c>
      <c r="AM19" s="63"/>
      <c r="AN19" s="124"/>
      <c r="AO19" s="63"/>
      <c r="AP19" s="124"/>
      <c r="AQ19" s="63"/>
      <c r="AR19" s="124"/>
      <c r="AS19" s="63"/>
      <c r="AT19" s="124"/>
      <c r="AU19" s="63"/>
      <c r="AV19" s="124">
        <v>2776</v>
      </c>
      <c r="AW19" s="63"/>
      <c r="AX19" s="193"/>
      <c r="AY19" s="200"/>
      <c r="AZ19" s="193"/>
      <c r="BA19" s="200"/>
      <c r="BB19" s="193"/>
      <c r="BC19" s="200"/>
      <c r="BD19" s="193"/>
      <c r="BE19" s="200"/>
      <c r="BF19" s="193">
        <v>4256</v>
      </c>
      <c r="BG19" s="193"/>
      <c r="BH19" s="193"/>
      <c r="BI19" s="63"/>
      <c r="BJ19" s="193"/>
      <c r="BK19" s="63"/>
      <c r="BL19" s="193"/>
      <c r="BM19" s="200"/>
      <c r="BN19" s="193"/>
      <c r="BO19" s="200"/>
      <c r="BP19" s="272">
        <v>4815</v>
      </c>
    </row>
    <row r="20" spans="2:68" x14ac:dyDescent="0.25">
      <c r="B20" s="20" t="s">
        <v>94</v>
      </c>
      <c r="C20" s="5"/>
      <c r="D20" s="22">
        <v>0.25700000000000001</v>
      </c>
      <c r="E20" s="23"/>
      <c r="F20" s="23">
        <v>0.29499999999999998</v>
      </c>
      <c r="G20" s="23"/>
      <c r="H20" s="23">
        <v>0.32954099999999997</v>
      </c>
      <c r="I20" s="24"/>
      <c r="J20" s="171"/>
      <c r="K20" s="171"/>
      <c r="L20" s="171"/>
      <c r="M20" s="171"/>
      <c r="N20" s="171"/>
      <c r="O20" s="171"/>
      <c r="P20" s="171"/>
      <c r="Q20" s="149"/>
      <c r="R20" s="171">
        <v>0.29099999999999998</v>
      </c>
      <c r="S20" s="99"/>
      <c r="T20" s="171"/>
      <c r="U20" s="99"/>
      <c r="V20" s="171"/>
      <c r="W20" s="99"/>
      <c r="X20" s="171"/>
      <c r="Y20" s="171"/>
      <c r="Z20" s="171"/>
      <c r="AA20" s="149"/>
      <c r="AB20" s="171">
        <v>0.25900000000000001</v>
      </c>
      <c r="AC20" s="99"/>
      <c r="AD20" s="171"/>
      <c r="AE20" s="99"/>
      <c r="AF20" s="171"/>
      <c r="AG20" s="99"/>
      <c r="AH20" s="171"/>
      <c r="AI20" s="99"/>
      <c r="AJ20" s="171"/>
      <c r="AK20" s="99"/>
      <c r="AL20" s="171">
        <v>0.248</v>
      </c>
      <c r="AM20" s="99"/>
      <c r="AN20" s="171"/>
      <c r="AO20" s="99"/>
      <c r="AP20" s="171"/>
      <c r="AQ20" s="99"/>
      <c r="AR20" s="171"/>
      <c r="AS20" s="99"/>
      <c r="AT20" s="171"/>
      <c r="AU20" s="99"/>
      <c r="AV20" s="171">
        <v>0.27100000000000002</v>
      </c>
      <c r="AW20" s="99"/>
      <c r="AX20" s="241"/>
      <c r="AY20" s="202"/>
      <c r="AZ20" s="241"/>
      <c r="BA20" s="202"/>
      <c r="BB20" s="241"/>
      <c r="BC20" s="202"/>
      <c r="BD20" s="241"/>
      <c r="BE20" s="202"/>
      <c r="BF20" s="241">
        <v>0.20799999999999999</v>
      </c>
      <c r="BG20" s="241"/>
      <c r="BH20" s="241"/>
      <c r="BI20" s="99"/>
      <c r="BJ20" s="241"/>
      <c r="BK20" s="99"/>
      <c r="BL20" s="241"/>
      <c r="BM20" s="202"/>
      <c r="BN20" s="241"/>
      <c r="BO20" s="202"/>
      <c r="BP20" s="367">
        <v>0.20499999999999999</v>
      </c>
    </row>
    <row r="21" spans="2:68" ht="15.75" customHeight="1" thickBot="1" x14ac:dyDescent="0.3">
      <c r="B21" s="83" t="s">
        <v>9</v>
      </c>
      <c r="C21" s="83"/>
      <c r="D21" s="84">
        <v>7874</v>
      </c>
      <c r="E21" s="84"/>
      <c r="F21" s="84">
        <v>6381</v>
      </c>
      <c r="G21" s="84"/>
      <c r="H21" s="84">
        <v>5755</v>
      </c>
      <c r="I21" s="85"/>
      <c r="J21" s="172"/>
      <c r="K21" s="172"/>
      <c r="L21" s="172"/>
      <c r="M21" s="172"/>
      <c r="N21" s="172"/>
      <c r="O21" s="172"/>
      <c r="P21" s="172"/>
      <c r="Q21" s="288"/>
      <c r="R21" s="172" t="s">
        <v>170</v>
      </c>
      <c r="S21" s="87"/>
      <c r="T21" s="172">
        <v>8010</v>
      </c>
      <c r="U21" s="87"/>
      <c r="V21" s="172">
        <v>8049</v>
      </c>
      <c r="W21" s="87"/>
      <c r="X21" s="172">
        <v>7910</v>
      </c>
      <c r="Y21" s="172"/>
      <c r="Z21" s="172">
        <v>7835</v>
      </c>
      <c r="AA21" s="288"/>
      <c r="AB21" s="172">
        <v>7835</v>
      </c>
      <c r="AC21" s="87"/>
      <c r="AD21" s="172">
        <v>7908</v>
      </c>
      <c r="AE21" s="87"/>
      <c r="AF21" s="172">
        <v>8231</v>
      </c>
      <c r="AG21" s="87"/>
      <c r="AH21" s="172">
        <v>8549</v>
      </c>
      <c r="AI21" s="87"/>
      <c r="AJ21" s="172">
        <v>8662</v>
      </c>
      <c r="AK21" s="87"/>
      <c r="AL21" s="172">
        <v>8662</v>
      </c>
      <c r="AM21" s="87"/>
      <c r="AN21" s="172">
        <v>8652</v>
      </c>
      <c r="AO21" s="87"/>
      <c r="AP21" s="172">
        <v>8758</v>
      </c>
      <c r="AQ21" s="87"/>
      <c r="AR21" s="172">
        <v>8879</v>
      </c>
      <c r="AS21" s="87"/>
      <c r="AT21" s="172">
        <v>8928</v>
      </c>
      <c r="AU21" s="87"/>
      <c r="AV21" s="172">
        <v>8928</v>
      </c>
      <c r="AW21" s="87"/>
      <c r="AX21" s="242">
        <v>9472</v>
      </c>
      <c r="AY21" s="204"/>
      <c r="AZ21" s="242">
        <v>9470</v>
      </c>
      <c r="BA21" s="204"/>
      <c r="BB21" s="242">
        <v>10284</v>
      </c>
      <c r="BC21" s="204"/>
      <c r="BD21" s="242">
        <v>10260</v>
      </c>
      <c r="BE21" s="204"/>
      <c r="BF21" s="242">
        <v>10260</v>
      </c>
      <c r="BG21" s="242"/>
      <c r="BH21" s="242">
        <v>10276</v>
      </c>
      <c r="BI21" s="87"/>
      <c r="BJ21" s="242">
        <v>10224</v>
      </c>
      <c r="BK21" s="87"/>
      <c r="BL21" s="242">
        <v>10318</v>
      </c>
      <c r="BM21" s="204"/>
      <c r="BN21" s="242">
        <v>10268</v>
      </c>
      <c r="BO21" s="204"/>
      <c r="BP21" s="334">
        <v>10268</v>
      </c>
    </row>
    <row r="22" spans="2:68" ht="15.75" thickTop="1" x14ac:dyDescent="0.25">
      <c r="B22" s="1"/>
      <c r="O22"/>
      <c r="P22"/>
      <c r="Q22"/>
      <c r="R22"/>
      <c r="S22"/>
      <c r="T22"/>
      <c r="U22"/>
      <c r="V22"/>
      <c r="W22"/>
      <c r="X22"/>
      <c r="Y22"/>
      <c r="Z22"/>
      <c r="AA22"/>
      <c r="AB22"/>
      <c r="AC22"/>
      <c r="AD22"/>
      <c r="AZ22" s="255"/>
    </row>
    <row r="23" spans="2:68" x14ac:dyDescent="0.25">
      <c r="B23" s="1"/>
      <c r="O23"/>
      <c r="P23"/>
      <c r="Q23"/>
      <c r="R23"/>
      <c r="S23"/>
      <c r="T23"/>
      <c r="U23"/>
      <c r="V23"/>
      <c r="W23"/>
      <c r="X23"/>
      <c r="Y23"/>
      <c r="Z23"/>
      <c r="AA23"/>
      <c r="AB23"/>
      <c r="AC23"/>
      <c r="AD23"/>
    </row>
    <row r="24" spans="2:68" x14ac:dyDescent="0.25">
      <c r="O24"/>
      <c r="P24" s="46"/>
      <c r="Q24"/>
      <c r="R24" s="46"/>
      <c r="S24"/>
      <c r="T24" s="46"/>
      <c r="U24"/>
      <c r="V24" s="46"/>
      <c r="W24"/>
      <c r="X24" s="46"/>
      <c r="Y24"/>
      <c r="Z24" s="46"/>
      <c r="AA24"/>
      <c r="AB24" s="46"/>
      <c r="AC24"/>
      <c r="AD24" s="46"/>
    </row>
    <row r="25" spans="2:68" x14ac:dyDescent="0.25">
      <c r="O25"/>
      <c r="P25" s="114"/>
      <c r="Q25"/>
      <c r="R25" s="114"/>
      <c r="S25"/>
      <c r="T25" s="114"/>
      <c r="U25"/>
      <c r="V25" s="114"/>
      <c r="W25"/>
      <c r="X25" s="114"/>
      <c r="Y25"/>
      <c r="Z25" s="114"/>
      <c r="AA25"/>
      <c r="AB25" s="114"/>
      <c r="AC25"/>
      <c r="AD25" s="114"/>
      <c r="AX25" s="237"/>
      <c r="AZ25" s="237"/>
      <c r="BB25" s="237"/>
      <c r="BD25" s="237"/>
      <c r="BF25" s="237"/>
      <c r="BG25" s="237"/>
      <c r="BH25" s="237"/>
      <c r="BI25" s="237"/>
      <c r="BJ25" s="237"/>
      <c r="BK25" s="237"/>
      <c r="BL25" s="237"/>
      <c r="BN25" s="237"/>
      <c r="BP25" s="237"/>
    </row>
    <row r="26" spans="2:68" x14ac:dyDescent="0.25">
      <c r="D26" s="134"/>
      <c r="F26" s="134"/>
      <c r="H26" s="134"/>
      <c r="J26" s="134"/>
      <c r="L26" s="134"/>
      <c r="N26" s="134"/>
      <c r="O26" s="134"/>
      <c r="P26" s="134"/>
      <c r="Q26" s="134"/>
      <c r="R26" s="134"/>
      <c r="S26" s="134"/>
      <c r="T26" s="134"/>
      <c r="U26" s="134"/>
      <c r="V26" s="134"/>
      <c r="W26" s="134"/>
      <c r="X26" s="134"/>
      <c r="Y26" s="134"/>
      <c r="Z26" s="134"/>
      <c r="AA26" s="134"/>
      <c r="AB26" s="134"/>
      <c r="AC26" s="134"/>
      <c r="AD26" s="134"/>
      <c r="AF26" s="134"/>
      <c r="AH26" s="134"/>
      <c r="AJ26" s="134"/>
      <c r="AL26" s="134"/>
      <c r="AN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row>
    <row r="27" spans="2:68" x14ac:dyDescent="0.25">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F27" s="134"/>
      <c r="AH27" s="134"/>
      <c r="AJ27" s="134"/>
      <c r="AL27" s="134"/>
      <c r="AN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row>
    <row r="28" spans="2:68" x14ac:dyDescent="0.25">
      <c r="O28"/>
      <c r="P28" s="114"/>
      <c r="Q28"/>
      <c r="R28" s="114"/>
      <c r="S28"/>
      <c r="T28" s="114"/>
      <c r="U28"/>
      <c r="V28" s="114"/>
      <c r="W28"/>
      <c r="X28" s="114"/>
      <c r="Y28"/>
      <c r="Z28" s="114"/>
      <c r="AA28"/>
      <c r="AB28" s="114"/>
      <c r="AC28"/>
      <c r="AD28" s="114"/>
      <c r="AF28" s="114"/>
      <c r="AH28" s="114"/>
      <c r="AJ28" s="114"/>
      <c r="AL28" s="114"/>
      <c r="AN28" s="114"/>
      <c r="AP28" s="114"/>
      <c r="AR28" s="114"/>
      <c r="AT28" s="114"/>
      <c r="AV28" s="114"/>
      <c r="AX28" s="114"/>
      <c r="AZ28" s="114"/>
      <c r="BB28" s="114"/>
      <c r="BD28" s="114"/>
      <c r="BF28" s="114"/>
      <c r="BG28" s="114"/>
      <c r="BH28" s="114"/>
      <c r="BJ28" s="114"/>
      <c r="BL28" s="114"/>
      <c r="BN28" s="114"/>
      <c r="BP28" s="114"/>
    </row>
    <row r="29" spans="2:68" x14ac:dyDescent="0.25">
      <c r="O29"/>
      <c r="P29"/>
      <c r="Q29"/>
      <c r="R29"/>
      <c r="S29"/>
      <c r="T29"/>
      <c r="U29"/>
      <c r="V29"/>
      <c r="W29"/>
      <c r="X29"/>
      <c r="Y29"/>
      <c r="Z29"/>
      <c r="AA29"/>
      <c r="AB29"/>
      <c r="AC29"/>
      <c r="AD29"/>
    </row>
    <row r="30" spans="2:68" x14ac:dyDescent="0.25">
      <c r="O30"/>
      <c r="P30" s="115"/>
      <c r="Q30"/>
      <c r="R30" s="115"/>
      <c r="S30"/>
      <c r="T30" s="115"/>
      <c r="U30"/>
      <c r="V30" s="115"/>
      <c r="W30"/>
      <c r="X30" s="115"/>
      <c r="Y30"/>
      <c r="Z30" s="115"/>
      <c r="AA30"/>
      <c r="AB30" s="115"/>
      <c r="AC30"/>
      <c r="AD30" s="115"/>
    </row>
    <row r="31" spans="2:68" x14ac:dyDescent="0.25">
      <c r="O31"/>
      <c r="P31" s="115"/>
      <c r="Q31"/>
      <c r="R31" s="115"/>
      <c r="S31"/>
      <c r="T31" s="246"/>
      <c r="U31"/>
      <c r="V31" s="246"/>
      <c r="W31"/>
      <c r="X31" s="246"/>
      <c r="Y31"/>
      <c r="Z31" s="115"/>
      <c r="AA31"/>
      <c r="AB31" s="115"/>
      <c r="AC31"/>
      <c r="AD31" s="246"/>
    </row>
    <row r="32" spans="2:68" x14ac:dyDescent="0.25">
      <c r="O32"/>
      <c r="P32" s="115"/>
      <c r="Q32"/>
      <c r="R32" s="115"/>
      <c r="S32"/>
      <c r="T32" s="115"/>
      <c r="U32"/>
      <c r="V32" s="115"/>
      <c r="W32"/>
      <c r="X32" s="115"/>
      <c r="Y32"/>
      <c r="Z32" s="115"/>
      <c r="AA32"/>
      <c r="AB32" s="115"/>
      <c r="AC32"/>
      <c r="AD32" s="115"/>
    </row>
    <row r="33" spans="15:30" x14ac:dyDescent="0.25">
      <c r="O33"/>
      <c r="P33" s="115"/>
      <c r="Q33"/>
      <c r="R33" s="115"/>
      <c r="S33"/>
      <c r="T33" s="115"/>
      <c r="U33"/>
      <c r="V33" s="115"/>
      <c r="W33"/>
      <c r="X33" s="115"/>
      <c r="Y33"/>
      <c r="Z33" s="115"/>
      <c r="AA33"/>
      <c r="AB33" s="115"/>
      <c r="AC33"/>
      <c r="AD33" s="115"/>
    </row>
    <row r="34" spans="15:30" ht="6" customHeight="1" x14ac:dyDescent="0.25">
      <c r="O34"/>
      <c r="P34" s="115"/>
      <c r="Q34"/>
      <c r="R34" s="115"/>
      <c r="S34"/>
      <c r="T34" s="115"/>
      <c r="U34"/>
      <c r="V34" s="115"/>
      <c r="W34"/>
      <c r="X34" s="115"/>
      <c r="Y34"/>
      <c r="Z34" s="115"/>
      <c r="AA34"/>
      <c r="AB34" s="115"/>
      <c r="AC34"/>
      <c r="AD34" s="115"/>
    </row>
    <row r="35" spans="15:30" x14ac:dyDescent="0.25">
      <c r="O35"/>
      <c r="P35" s="115"/>
      <c r="Q35"/>
      <c r="R35" s="115"/>
      <c r="S35"/>
      <c r="T35" s="115"/>
      <c r="U35"/>
      <c r="V35" s="115"/>
      <c r="W35"/>
      <c r="X35" s="115"/>
      <c r="Y35"/>
      <c r="Z35" s="115"/>
      <c r="AA35"/>
      <c r="AB35" s="115"/>
      <c r="AC35"/>
      <c r="AD35" s="115"/>
    </row>
    <row r="36" spans="15:30" x14ac:dyDescent="0.25">
      <c r="O36"/>
      <c r="P36" s="115"/>
      <c r="Q36"/>
      <c r="R36" s="115"/>
      <c r="S36"/>
      <c r="T36" s="115"/>
      <c r="U36"/>
      <c r="V36" s="115"/>
      <c r="W36"/>
      <c r="X36" s="115"/>
      <c r="Y36"/>
      <c r="Z36" s="115"/>
      <c r="AA36"/>
      <c r="AB36" s="115"/>
      <c r="AC36"/>
      <c r="AD36" s="115"/>
    </row>
    <row r="37" spans="15:30" x14ac:dyDescent="0.25">
      <c r="O37"/>
      <c r="P37" s="115"/>
      <c r="Q37"/>
      <c r="R37" s="115"/>
      <c r="S37"/>
      <c r="T37" s="115"/>
      <c r="U37"/>
      <c r="V37" s="115"/>
      <c r="W37"/>
      <c r="X37" s="115"/>
      <c r="Y37"/>
      <c r="Z37" s="115"/>
      <c r="AA37"/>
      <c r="AB37" s="115"/>
      <c r="AC37"/>
      <c r="AD37" s="115"/>
    </row>
    <row r="38" spans="15:30" x14ac:dyDescent="0.25">
      <c r="O38"/>
      <c r="P38"/>
      <c r="Q38"/>
      <c r="R38"/>
      <c r="S38"/>
      <c r="T38"/>
      <c r="U38"/>
      <c r="V38"/>
      <c r="W38"/>
      <c r="X38"/>
      <c r="Y38"/>
      <c r="Z38"/>
      <c r="AA38"/>
      <c r="AB38"/>
      <c r="AC38"/>
      <c r="AD38"/>
    </row>
    <row r="39" spans="15:30" x14ac:dyDescent="0.25">
      <c r="O39"/>
      <c r="P39"/>
      <c r="Q39"/>
      <c r="R39"/>
      <c r="S39"/>
      <c r="T39"/>
      <c r="U39"/>
      <c r="V39"/>
      <c r="W39"/>
      <c r="X39"/>
      <c r="Y39"/>
      <c r="Z39"/>
      <c r="AA39"/>
      <c r="AB39"/>
      <c r="AC39"/>
      <c r="AD39"/>
    </row>
    <row r="40" spans="15:30" x14ac:dyDescent="0.25">
      <c r="O40"/>
      <c r="P40"/>
      <c r="Q40"/>
      <c r="R40"/>
      <c r="S40"/>
      <c r="T40"/>
      <c r="U40"/>
      <c r="V40"/>
      <c r="W40"/>
      <c r="X40"/>
      <c r="Y40"/>
      <c r="Z40"/>
      <c r="AA40"/>
      <c r="AB40"/>
      <c r="AC40"/>
      <c r="AD40"/>
    </row>
    <row r="41" spans="15:30" x14ac:dyDescent="0.25">
      <c r="O41"/>
      <c r="P41"/>
      <c r="Q41"/>
      <c r="R41"/>
      <c r="S41"/>
      <c r="T41"/>
      <c r="U41"/>
      <c r="V41"/>
      <c r="W41"/>
      <c r="X41"/>
      <c r="Y41"/>
      <c r="Z41"/>
      <c r="AA41"/>
      <c r="AB41"/>
      <c r="AC41"/>
      <c r="AD41"/>
    </row>
    <row r="42" spans="15:30" x14ac:dyDescent="0.25">
      <c r="O42"/>
      <c r="P42"/>
      <c r="Q42"/>
      <c r="R42"/>
      <c r="S42"/>
      <c r="T42"/>
      <c r="U42"/>
      <c r="V42"/>
      <c r="W42"/>
      <c r="X42"/>
      <c r="Y42"/>
      <c r="Z42"/>
      <c r="AA42"/>
      <c r="AB42"/>
      <c r="AC42"/>
      <c r="AD42"/>
    </row>
    <row r="43" spans="15:30" x14ac:dyDescent="0.25">
      <c r="O43"/>
      <c r="P43"/>
      <c r="Q43"/>
      <c r="R43"/>
      <c r="S43"/>
      <c r="T43"/>
      <c r="U43"/>
      <c r="V43"/>
      <c r="W43"/>
      <c r="X43"/>
      <c r="Y43"/>
      <c r="Z43"/>
      <c r="AA43"/>
      <c r="AB43"/>
      <c r="AC43"/>
      <c r="AD43"/>
    </row>
    <row r="44" spans="15:30" x14ac:dyDescent="0.25">
      <c r="O44"/>
      <c r="P44"/>
      <c r="Q44"/>
      <c r="R44"/>
      <c r="S44"/>
      <c r="T44"/>
      <c r="U44"/>
      <c r="V44"/>
      <c r="W44"/>
      <c r="X44"/>
      <c r="Y44"/>
      <c r="Z44"/>
      <c r="AA44"/>
      <c r="AB44"/>
      <c r="AC44"/>
      <c r="AD44"/>
    </row>
    <row r="45" spans="15:30" x14ac:dyDescent="0.25">
      <c r="O45"/>
      <c r="P45"/>
      <c r="Q45"/>
      <c r="R45"/>
      <c r="S45"/>
      <c r="T45"/>
      <c r="U45"/>
      <c r="V45"/>
      <c r="W45"/>
      <c r="X45"/>
      <c r="Y45"/>
      <c r="Z45"/>
      <c r="AA45"/>
      <c r="AB45"/>
      <c r="AC45"/>
      <c r="AD45"/>
    </row>
    <row r="46" spans="15:30" x14ac:dyDescent="0.25">
      <c r="O46"/>
      <c r="P46"/>
      <c r="Q46"/>
      <c r="R46"/>
      <c r="S46"/>
      <c r="T46"/>
      <c r="U46"/>
      <c r="V46"/>
      <c r="W46"/>
      <c r="X46"/>
      <c r="Y46"/>
      <c r="Z46"/>
      <c r="AA46"/>
      <c r="AB46"/>
      <c r="AC46"/>
      <c r="AD46"/>
    </row>
    <row r="47" spans="15:30" x14ac:dyDescent="0.25">
      <c r="O47"/>
      <c r="P47"/>
      <c r="Q47"/>
      <c r="R47"/>
      <c r="S47"/>
      <c r="T47"/>
      <c r="U47"/>
      <c r="V47"/>
      <c r="W47"/>
      <c r="X47"/>
      <c r="Y47"/>
      <c r="Z47"/>
      <c r="AA47"/>
      <c r="AB47"/>
      <c r="AC47"/>
      <c r="AD47"/>
    </row>
    <row r="48" spans="15:30" x14ac:dyDescent="0.25">
      <c r="O48"/>
      <c r="P48"/>
      <c r="Q48"/>
      <c r="R48"/>
      <c r="S48"/>
      <c r="T48"/>
      <c r="U48"/>
      <c r="V48"/>
      <c r="W48"/>
      <c r="X48"/>
      <c r="Y48"/>
      <c r="Z48"/>
      <c r="AA48"/>
      <c r="AB48"/>
      <c r="AC48"/>
      <c r="AD48"/>
    </row>
    <row r="49" spans="15:30" x14ac:dyDescent="0.25">
      <c r="O49"/>
      <c r="P49"/>
      <c r="Q49"/>
      <c r="R49"/>
      <c r="S49"/>
      <c r="T49"/>
      <c r="U49"/>
      <c r="V49"/>
      <c r="W49"/>
      <c r="X49"/>
      <c r="Y49"/>
      <c r="Z49"/>
      <c r="AA49"/>
      <c r="AB49"/>
      <c r="AC49"/>
      <c r="AD49"/>
    </row>
    <row r="50" spans="15:30" x14ac:dyDescent="0.25">
      <c r="O50"/>
      <c r="P50"/>
      <c r="Q50"/>
      <c r="R50"/>
      <c r="S50"/>
      <c r="T50"/>
      <c r="U50"/>
      <c r="V50"/>
      <c r="W50"/>
      <c r="X50"/>
      <c r="Y50"/>
      <c r="Z50"/>
      <c r="AA50"/>
      <c r="AB50"/>
      <c r="AC50"/>
      <c r="AD50"/>
    </row>
    <row r="51" spans="15:30" x14ac:dyDescent="0.25">
      <c r="O51"/>
      <c r="P51"/>
      <c r="Q51"/>
      <c r="R51"/>
      <c r="S51"/>
      <c r="T51"/>
      <c r="U51"/>
      <c r="V51"/>
      <c r="W51"/>
      <c r="X51"/>
      <c r="Y51"/>
      <c r="Z51"/>
      <c r="AA51"/>
      <c r="AB51"/>
      <c r="AC51"/>
      <c r="AD51"/>
    </row>
    <row r="52" spans="15:30" ht="6" customHeight="1" x14ac:dyDescent="0.25">
      <c r="O52"/>
      <c r="P52"/>
      <c r="Q52"/>
      <c r="R52"/>
      <c r="S52"/>
      <c r="T52"/>
      <c r="U52"/>
      <c r="V52"/>
      <c r="W52"/>
      <c r="X52"/>
      <c r="Y52"/>
      <c r="Z52"/>
      <c r="AA52"/>
      <c r="AB52"/>
      <c r="AC52"/>
      <c r="AD52"/>
    </row>
    <row r="53" spans="15:30" x14ac:dyDescent="0.25">
      <c r="O53"/>
      <c r="P53"/>
      <c r="Q53"/>
      <c r="R53"/>
      <c r="S53"/>
      <c r="T53"/>
      <c r="U53"/>
      <c r="V53"/>
      <c r="W53"/>
      <c r="X53"/>
      <c r="Y53"/>
      <c r="Z53"/>
      <c r="AA53"/>
      <c r="AB53"/>
      <c r="AC53"/>
      <c r="AD53"/>
    </row>
    <row r="54" spans="15:30" x14ac:dyDescent="0.25">
      <c r="O54"/>
      <c r="P54"/>
      <c r="Q54"/>
      <c r="R54"/>
      <c r="S54"/>
      <c r="T54"/>
      <c r="U54"/>
      <c r="V54"/>
      <c r="W54"/>
      <c r="X54"/>
      <c r="Y54"/>
      <c r="Z54"/>
      <c r="AA54"/>
      <c r="AB54"/>
      <c r="AC54"/>
      <c r="AD54"/>
    </row>
    <row r="55" spans="15:30" x14ac:dyDescent="0.25">
      <c r="O55"/>
      <c r="P55"/>
      <c r="Q55"/>
      <c r="R55"/>
      <c r="S55"/>
      <c r="T55"/>
      <c r="U55"/>
      <c r="V55"/>
      <c r="W55"/>
      <c r="X55"/>
      <c r="Y55"/>
      <c r="Z55"/>
      <c r="AA55"/>
      <c r="AB55"/>
      <c r="AC55"/>
      <c r="AD55"/>
    </row>
    <row r="56" spans="15:30" x14ac:dyDescent="0.25">
      <c r="O56"/>
      <c r="P56"/>
      <c r="Q56"/>
      <c r="R56"/>
      <c r="S56"/>
      <c r="T56"/>
      <c r="U56"/>
      <c r="V56"/>
      <c r="W56"/>
      <c r="X56"/>
      <c r="Y56"/>
      <c r="Z56"/>
      <c r="AA56"/>
      <c r="AB56"/>
      <c r="AC56"/>
      <c r="AD56"/>
    </row>
    <row r="57" spans="15:30" x14ac:dyDescent="0.25">
      <c r="O57"/>
      <c r="P57"/>
      <c r="Q57"/>
      <c r="R57"/>
      <c r="S57"/>
      <c r="T57"/>
      <c r="U57"/>
      <c r="V57"/>
      <c r="W57"/>
      <c r="X57"/>
      <c r="Y57"/>
      <c r="Z57"/>
      <c r="AA57"/>
      <c r="AB57"/>
      <c r="AC57"/>
      <c r="AD57"/>
    </row>
    <row r="58" spans="15:30" x14ac:dyDescent="0.25">
      <c r="O58"/>
      <c r="P58"/>
      <c r="Q58"/>
      <c r="R58"/>
      <c r="S58"/>
      <c r="T58"/>
      <c r="U58"/>
      <c r="V58"/>
      <c r="W58"/>
      <c r="X58"/>
      <c r="Y58"/>
      <c r="Z58"/>
      <c r="AA58"/>
      <c r="AB58"/>
      <c r="AC58"/>
      <c r="AD58"/>
    </row>
    <row r="59" spans="15:30" x14ac:dyDescent="0.25">
      <c r="O59"/>
      <c r="P59"/>
      <c r="Q59"/>
      <c r="R59"/>
      <c r="S59"/>
      <c r="T59"/>
      <c r="U59"/>
      <c r="V59"/>
      <c r="W59"/>
      <c r="X59"/>
      <c r="Y59"/>
      <c r="Z59"/>
      <c r="AA59"/>
      <c r="AB59"/>
      <c r="AC59"/>
      <c r="AD59"/>
    </row>
    <row r="60" spans="15:30" x14ac:dyDescent="0.25">
      <c r="O60"/>
      <c r="P60"/>
      <c r="Q60"/>
      <c r="R60"/>
      <c r="S60"/>
      <c r="T60"/>
      <c r="U60"/>
      <c r="V60"/>
      <c r="W60"/>
      <c r="X60"/>
      <c r="Y60"/>
      <c r="Z60"/>
      <c r="AA60"/>
      <c r="AB60"/>
      <c r="AC60"/>
      <c r="AD60"/>
    </row>
    <row r="61" spans="15:30" x14ac:dyDescent="0.25">
      <c r="O61"/>
      <c r="P61"/>
      <c r="Q61"/>
      <c r="R61"/>
      <c r="S61"/>
      <c r="T61"/>
      <c r="U61"/>
      <c r="V61"/>
      <c r="W61"/>
      <c r="X61"/>
      <c r="Y61"/>
      <c r="Z61"/>
      <c r="AA61"/>
      <c r="AB61"/>
      <c r="AC61"/>
      <c r="AD61"/>
    </row>
    <row r="62" spans="15:30" x14ac:dyDescent="0.25">
      <c r="O62"/>
      <c r="P62"/>
      <c r="Q62"/>
      <c r="R62"/>
      <c r="S62"/>
      <c r="T62"/>
      <c r="U62"/>
      <c r="V62"/>
      <c r="W62"/>
      <c r="X62"/>
      <c r="Y62"/>
      <c r="Z62"/>
      <c r="AA62"/>
      <c r="AB62"/>
      <c r="AC62"/>
      <c r="AD62"/>
    </row>
    <row r="63" spans="15:30" x14ac:dyDescent="0.25">
      <c r="O63"/>
      <c r="P63"/>
      <c r="Q63"/>
      <c r="R63"/>
      <c r="S63"/>
      <c r="T63"/>
      <c r="U63"/>
      <c r="V63"/>
      <c r="W63"/>
      <c r="X63"/>
      <c r="Y63"/>
      <c r="Z63"/>
      <c r="AA63"/>
      <c r="AB63"/>
      <c r="AC63"/>
      <c r="AD63"/>
    </row>
    <row r="64" spans="15:30" x14ac:dyDescent="0.25">
      <c r="O64"/>
      <c r="P64"/>
      <c r="Q64"/>
      <c r="R64"/>
      <c r="S64"/>
      <c r="T64"/>
      <c r="U64"/>
      <c r="V64"/>
      <c r="W64"/>
      <c r="X64"/>
      <c r="Y64"/>
      <c r="Z64"/>
      <c r="AA64"/>
      <c r="AB64"/>
      <c r="AC64"/>
      <c r="AD64"/>
    </row>
    <row r="65" spans="15:30" x14ac:dyDescent="0.25">
      <c r="O65"/>
      <c r="P65"/>
      <c r="Q65"/>
      <c r="R65"/>
      <c r="S65"/>
      <c r="T65"/>
      <c r="U65"/>
      <c r="V65"/>
      <c r="W65"/>
      <c r="X65"/>
      <c r="Y65"/>
      <c r="Z65"/>
      <c r="AA65"/>
      <c r="AB65"/>
      <c r="AC65"/>
      <c r="AD65"/>
    </row>
    <row r="66" spans="15:30" x14ac:dyDescent="0.25">
      <c r="O66"/>
      <c r="P66"/>
      <c r="Q66"/>
      <c r="R66"/>
      <c r="S66"/>
      <c r="T66"/>
      <c r="U66"/>
      <c r="V66"/>
      <c r="W66"/>
      <c r="X66"/>
      <c r="Y66"/>
      <c r="Z66"/>
      <c r="AA66"/>
      <c r="AB66"/>
      <c r="AC66"/>
      <c r="AD66"/>
    </row>
    <row r="67" spans="15:30" x14ac:dyDescent="0.25">
      <c r="O67"/>
      <c r="P67"/>
      <c r="Q67"/>
      <c r="R67"/>
      <c r="S67"/>
      <c r="T67"/>
      <c r="U67"/>
      <c r="V67"/>
      <c r="W67"/>
      <c r="X67"/>
      <c r="Y67"/>
      <c r="Z67"/>
      <c r="AA67"/>
      <c r="AB67"/>
      <c r="AC67"/>
      <c r="AD67"/>
    </row>
    <row r="68" spans="15:30" x14ac:dyDescent="0.25">
      <c r="O68"/>
      <c r="P68"/>
      <c r="Q68"/>
      <c r="R68"/>
      <c r="S68"/>
      <c r="T68"/>
      <c r="U68"/>
      <c r="V68"/>
      <c r="W68"/>
      <c r="X68"/>
      <c r="Y68"/>
      <c r="Z68"/>
      <c r="AA68"/>
      <c r="AB68"/>
      <c r="AC68"/>
      <c r="AD68"/>
    </row>
    <row r="69" spans="15:30" x14ac:dyDescent="0.25">
      <c r="O69"/>
      <c r="P69"/>
      <c r="Q69"/>
      <c r="R69"/>
      <c r="S69"/>
      <c r="T69"/>
      <c r="U69"/>
      <c r="V69"/>
      <c r="W69"/>
      <c r="X69"/>
      <c r="Y69"/>
      <c r="Z69"/>
      <c r="AA69"/>
      <c r="AB69"/>
      <c r="AC69"/>
      <c r="AD69"/>
    </row>
    <row r="70" spans="15:30" ht="6" customHeight="1" x14ac:dyDescent="0.25">
      <c r="O70"/>
      <c r="P70"/>
      <c r="Q70"/>
      <c r="R70"/>
      <c r="S70"/>
      <c r="T70"/>
      <c r="U70"/>
      <c r="V70"/>
      <c r="W70"/>
      <c r="X70"/>
      <c r="Y70"/>
      <c r="Z70"/>
      <c r="AA70"/>
      <c r="AB70"/>
      <c r="AC70"/>
      <c r="AD70"/>
    </row>
    <row r="71" spans="15:30" x14ac:dyDescent="0.25">
      <c r="O71"/>
      <c r="P71"/>
      <c r="Q71"/>
      <c r="R71"/>
      <c r="S71"/>
      <c r="T71"/>
      <c r="U71"/>
      <c r="V71"/>
      <c r="W71"/>
      <c r="X71"/>
      <c r="Y71"/>
      <c r="Z71"/>
      <c r="AA71"/>
      <c r="AB71"/>
      <c r="AC71"/>
      <c r="AD71"/>
    </row>
    <row r="72" spans="15:30" x14ac:dyDescent="0.25">
      <c r="O72"/>
      <c r="P72"/>
      <c r="Q72"/>
      <c r="R72"/>
      <c r="S72"/>
      <c r="T72"/>
      <c r="U72"/>
      <c r="V72"/>
      <c r="W72"/>
      <c r="X72"/>
      <c r="Y72"/>
      <c r="Z72"/>
      <c r="AA72"/>
      <c r="AB72"/>
      <c r="AC72"/>
      <c r="AD72"/>
    </row>
    <row r="73" spans="15:30" x14ac:dyDescent="0.25">
      <c r="O73"/>
      <c r="P73"/>
      <c r="Q73"/>
      <c r="R73"/>
      <c r="S73"/>
      <c r="T73"/>
      <c r="U73"/>
      <c r="V73"/>
      <c r="W73"/>
      <c r="X73"/>
      <c r="Y73"/>
      <c r="Z73"/>
      <c r="AA73"/>
      <c r="AB73"/>
      <c r="AC73"/>
      <c r="AD73"/>
    </row>
    <row r="74" spans="15:30" x14ac:dyDescent="0.25">
      <c r="O74"/>
      <c r="P74"/>
      <c r="Q74"/>
      <c r="R74"/>
      <c r="S74"/>
      <c r="T74"/>
      <c r="U74"/>
      <c r="V74"/>
      <c r="W74"/>
      <c r="X74"/>
      <c r="Y74"/>
      <c r="Z74"/>
      <c r="AA74"/>
      <c r="AB74"/>
      <c r="AC74"/>
      <c r="AD74"/>
    </row>
    <row r="75" spans="15:30" x14ac:dyDescent="0.25">
      <c r="O75"/>
      <c r="P75"/>
      <c r="Q75"/>
      <c r="R75"/>
      <c r="S75"/>
      <c r="T75"/>
      <c r="U75"/>
      <c r="V75"/>
      <c r="W75"/>
      <c r="X75"/>
      <c r="Y75"/>
      <c r="Z75"/>
      <c r="AA75"/>
      <c r="AB75"/>
      <c r="AC75"/>
      <c r="AD75"/>
    </row>
    <row r="76" spans="15:30" x14ac:dyDescent="0.25">
      <c r="O76"/>
      <c r="P76"/>
      <c r="Q76"/>
      <c r="R76"/>
      <c r="S76"/>
      <c r="T76"/>
      <c r="U76"/>
      <c r="V76"/>
      <c r="W76"/>
      <c r="X76"/>
      <c r="Y76"/>
      <c r="Z76"/>
      <c r="AA76"/>
      <c r="AB76"/>
      <c r="AC76"/>
      <c r="AD76"/>
    </row>
    <row r="77" spans="15:30" x14ac:dyDescent="0.25">
      <c r="O77"/>
      <c r="P77"/>
      <c r="Q77"/>
      <c r="R77"/>
      <c r="S77"/>
      <c r="T77"/>
      <c r="U77"/>
      <c r="V77"/>
      <c r="W77"/>
      <c r="X77"/>
      <c r="Y77"/>
      <c r="Z77"/>
      <c r="AA77"/>
      <c r="AB77"/>
      <c r="AC77"/>
      <c r="AD77"/>
    </row>
    <row r="78" spans="15:30" x14ac:dyDescent="0.25">
      <c r="O78"/>
      <c r="P78"/>
      <c r="Q78"/>
      <c r="R78"/>
      <c r="S78"/>
      <c r="T78"/>
      <c r="U78"/>
      <c r="V78"/>
      <c r="W78"/>
      <c r="X78"/>
      <c r="Y78"/>
      <c r="Z78"/>
      <c r="AA78"/>
      <c r="AB78"/>
      <c r="AC78"/>
      <c r="AD78"/>
    </row>
    <row r="79" spans="15:30" x14ac:dyDescent="0.25">
      <c r="O79"/>
      <c r="P79"/>
      <c r="Q79"/>
      <c r="R79"/>
      <c r="S79"/>
      <c r="T79"/>
      <c r="U79"/>
      <c r="V79"/>
      <c r="W79"/>
      <c r="X79"/>
      <c r="Y79"/>
      <c r="Z79"/>
      <c r="AA79"/>
      <c r="AB79"/>
      <c r="AC79"/>
      <c r="AD79"/>
    </row>
    <row r="80" spans="15:30" x14ac:dyDescent="0.25">
      <c r="O80"/>
      <c r="P80"/>
      <c r="Q80"/>
      <c r="R80"/>
      <c r="S80"/>
      <c r="T80"/>
      <c r="U80"/>
      <c r="V80"/>
      <c r="W80"/>
      <c r="X80"/>
      <c r="Y80"/>
      <c r="Z80"/>
      <c r="AA80"/>
      <c r="AB80"/>
      <c r="AC80"/>
      <c r="AD80"/>
    </row>
    <row r="81" spans="15:30" x14ac:dyDescent="0.25">
      <c r="O81"/>
      <c r="P81"/>
      <c r="Q81"/>
      <c r="R81"/>
      <c r="S81"/>
      <c r="T81"/>
      <c r="U81"/>
      <c r="V81"/>
      <c r="W81"/>
      <c r="X81"/>
      <c r="Y81"/>
      <c r="Z81"/>
      <c r="AA81"/>
      <c r="AB81"/>
      <c r="AC81"/>
      <c r="AD81"/>
    </row>
    <row r="82" spans="15:30" x14ac:dyDescent="0.25">
      <c r="O82"/>
      <c r="P82"/>
      <c r="Q82"/>
      <c r="R82"/>
      <c r="S82"/>
      <c r="T82"/>
      <c r="U82"/>
      <c r="V82"/>
      <c r="W82"/>
      <c r="X82"/>
      <c r="Y82"/>
      <c r="Z82"/>
      <c r="AA82"/>
      <c r="AB82"/>
      <c r="AC82"/>
      <c r="AD82"/>
    </row>
    <row r="83" spans="15:30" x14ac:dyDescent="0.25">
      <c r="O83"/>
      <c r="P83"/>
      <c r="Q83"/>
      <c r="R83"/>
      <c r="S83"/>
      <c r="T83"/>
      <c r="U83"/>
      <c r="V83"/>
      <c r="W83"/>
      <c r="X83"/>
      <c r="Y83"/>
      <c r="Z83"/>
      <c r="AA83"/>
      <c r="AB83"/>
      <c r="AC83"/>
      <c r="AD83"/>
    </row>
    <row r="84" spans="15:30" x14ac:dyDescent="0.25">
      <c r="O84"/>
      <c r="P84"/>
      <c r="Q84"/>
      <c r="R84"/>
      <c r="S84"/>
      <c r="T84"/>
      <c r="U84"/>
      <c r="V84"/>
      <c r="W84"/>
      <c r="X84"/>
      <c r="Y84"/>
      <c r="Z84"/>
      <c r="AA84"/>
      <c r="AB84"/>
      <c r="AC84"/>
      <c r="AD84"/>
    </row>
    <row r="85" spans="15:30" x14ac:dyDescent="0.25">
      <c r="O85"/>
      <c r="P85"/>
      <c r="Q85"/>
      <c r="R85"/>
      <c r="S85"/>
      <c r="T85"/>
      <c r="U85"/>
      <c r="V85"/>
      <c r="W85"/>
      <c r="X85"/>
      <c r="Y85"/>
      <c r="Z85"/>
      <c r="AA85"/>
      <c r="AB85"/>
      <c r="AC85"/>
      <c r="AD85"/>
    </row>
    <row r="86" spans="15:30" x14ac:dyDescent="0.25">
      <c r="O86"/>
      <c r="P86"/>
      <c r="Q86"/>
      <c r="R86"/>
      <c r="S86"/>
      <c r="T86"/>
      <c r="U86"/>
      <c r="V86"/>
      <c r="W86"/>
      <c r="X86"/>
      <c r="Y86"/>
      <c r="Z86"/>
      <c r="AA86"/>
      <c r="AB86"/>
      <c r="AC86"/>
      <c r="AD86"/>
    </row>
    <row r="87" spans="15:30" x14ac:dyDescent="0.25">
      <c r="O87"/>
      <c r="P87"/>
      <c r="Q87"/>
      <c r="R87"/>
      <c r="S87"/>
      <c r="T87"/>
      <c r="U87"/>
      <c r="V87"/>
      <c r="W87"/>
      <c r="X87"/>
      <c r="Y87"/>
      <c r="Z87"/>
      <c r="AA87"/>
      <c r="AB87"/>
      <c r="AC87"/>
      <c r="AD87"/>
    </row>
    <row r="88" spans="15:30" x14ac:dyDescent="0.25">
      <c r="O88"/>
      <c r="P88"/>
      <c r="Q88"/>
      <c r="R88"/>
      <c r="S88"/>
      <c r="T88"/>
      <c r="U88"/>
      <c r="V88"/>
      <c r="W88"/>
      <c r="X88"/>
      <c r="Y88"/>
      <c r="Z88"/>
      <c r="AA88"/>
      <c r="AB88"/>
      <c r="AC88"/>
      <c r="AD88"/>
    </row>
    <row r="89" spans="15:30" x14ac:dyDescent="0.25">
      <c r="O89"/>
      <c r="P89"/>
      <c r="Q89"/>
      <c r="R89"/>
      <c r="S89"/>
      <c r="T89"/>
      <c r="U89"/>
      <c r="V89"/>
      <c r="W89"/>
      <c r="X89"/>
      <c r="Y89"/>
      <c r="Z89"/>
      <c r="AA89"/>
      <c r="AB89"/>
      <c r="AC89"/>
      <c r="AD89"/>
    </row>
  </sheetData>
  <mergeCells count="1">
    <mergeCell ref="AX4:BF4"/>
  </mergeCells>
  <pageMargins left="0.25" right="0.25" top="0.75" bottom="0.75" header="0.3" footer="0.3"/>
  <pageSetup paperSize="9" scale="50" orientation="landscape" r:id="rId1"/>
  <headerFooter scaleWithDoc="0">
    <oddHeader>&amp;L&amp;G</oddHeader>
    <oddFoote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0"/>
  <sheetViews>
    <sheetView showGridLines="0" showWhiteSpace="0" zoomScaleNormal="100" zoomScaleSheetLayoutView="100" zoomScalePageLayoutView="60" workbookViewId="0">
      <pane xSplit="2" topLeftCell="BB1" activePane="topRight" state="frozen"/>
      <selection pane="topRight" activeCell="BF10" sqref="BF10"/>
    </sheetView>
  </sheetViews>
  <sheetFormatPr baseColWidth="10" defaultColWidth="9.140625" defaultRowHeight="15" outlineLevelCol="1" x14ac:dyDescent="0.25"/>
  <cols>
    <col min="1" max="1" width="2.7109375" customWidth="1"/>
    <col min="2" max="2" width="43" style="1" customWidth="1"/>
    <col min="3" max="3" width="3" style="1" customWidth="1"/>
    <col min="4" max="4" width="13" style="1" hidden="1" customWidth="1" outlineLevel="1"/>
    <col min="5" max="5" width="3" style="1" hidden="1" customWidth="1" outlineLevel="1"/>
    <col min="6" max="6" width="13" style="1" hidden="1" customWidth="1" outlineLevel="1"/>
    <col min="7" max="7" width="3" style="1" hidden="1" customWidth="1" outlineLevel="1"/>
    <col min="8" max="8" width="13" style="1" customWidth="1" collapsed="1"/>
    <col min="9" max="9" width="3" style="1" hidden="1" customWidth="1"/>
    <col min="10" max="10" width="13" style="1" hidden="1" customWidth="1"/>
    <col min="11" max="11" width="3" style="1" hidden="1" customWidth="1"/>
    <col min="12" max="12" width="13.140625" style="1" hidden="1" customWidth="1"/>
    <col min="13" max="13" width="3" style="1" hidden="1" customWidth="1"/>
    <col min="14" max="14" width="13.140625" style="1" hidden="1" customWidth="1"/>
    <col min="15" max="15" width="2.85546875" style="1" hidden="1" customWidth="1"/>
    <col min="16" max="16" width="13" style="1" hidden="1" customWidth="1"/>
    <col min="17" max="17" width="2.85546875" style="1" customWidth="1"/>
    <col min="18" max="18" width="13" style="1"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2.85546875" style="1" hidden="1" customWidth="1"/>
    <col min="26" max="26" width="13" style="1" hidden="1" customWidth="1"/>
    <col min="27" max="27" width="2.85546875" style="1" hidden="1" customWidth="1"/>
    <col min="28" max="28" width="13" style="1" customWidth="1"/>
    <col min="29" max="29" width="2.85546875" style="1" customWidth="1"/>
    <col min="30" max="30" width="13" style="1" hidden="1" customWidth="1"/>
    <col min="31" max="31" width="2.85546875" hidden="1" customWidth="1"/>
    <col min="32" max="32" width="13" hidden="1" customWidth="1"/>
    <col min="33" max="33" width="2.85546875" hidden="1" customWidth="1"/>
    <col min="34" max="34" width="13" hidden="1" customWidth="1"/>
    <col min="35" max="35" width="2.85546875" hidden="1" customWidth="1"/>
    <col min="36" max="36" width="13" hidden="1" customWidth="1"/>
    <col min="37" max="37" width="2.85546875" hidden="1" customWidth="1"/>
    <col min="38" max="38" width="12.85546875" customWidth="1"/>
    <col min="39" max="39" width="2.85546875" customWidth="1"/>
    <col min="40" max="40" width="12.85546875" hidden="1" customWidth="1"/>
    <col min="41" max="41" width="2.85546875" hidden="1" customWidth="1"/>
    <col min="42" max="42" width="12.85546875" hidden="1" customWidth="1"/>
    <col min="43" max="43" width="2.85546875" hidden="1" customWidth="1"/>
    <col min="44" max="44" width="13" hidden="1" customWidth="1"/>
    <col min="45" max="45" width="2.85546875" hidden="1" customWidth="1"/>
    <col min="46" max="46" width="13" hidden="1" customWidth="1"/>
    <col min="47" max="47" width="2.85546875" hidden="1" customWidth="1"/>
    <col min="48" max="48" width="13" customWidth="1"/>
    <col min="49" max="49" width="2.85546875" customWidth="1"/>
    <col min="50" max="50" width="13" customWidth="1"/>
    <col min="51" max="51" width="2.85546875" customWidth="1"/>
    <col min="52" max="52" width="13" customWidth="1"/>
    <col min="53" max="53" width="2.85546875" customWidth="1"/>
    <col min="54" max="54" width="13" customWidth="1"/>
    <col min="55" max="55" width="2.85546875" customWidth="1"/>
    <col min="56" max="56" width="13" customWidth="1"/>
    <col min="57" max="57" width="2.85546875" customWidth="1"/>
    <col min="58" max="58" width="13" customWidth="1"/>
    <col min="59" max="59" width="2.85546875" customWidth="1"/>
    <col min="60" max="60" width="13" customWidth="1"/>
    <col min="61" max="61" width="2.85546875" customWidth="1"/>
    <col min="62" max="62" width="13" customWidth="1"/>
    <col min="63" max="63" width="2.85546875" customWidth="1"/>
    <col min="64" max="64" width="13" customWidth="1"/>
    <col min="65" max="65" width="2.85546875" customWidth="1"/>
    <col min="66" max="66" width="13" customWidth="1"/>
    <col min="67" max="67" width="2.85546875" customWidth="1"/>
    <col min="68" max="68" width="13" customWidth="1"/>
  </cols>
  <sheetData>
    <row r="1" spans="2:71" ht="67.5" customHeight="1" x14ac:dyDescent="0.25"/>
    <row r="2" spans="2:71" ht="18" x14ac:dyDescent="0.25">
      <c r="B2" s="39" t="s">
        <v>159</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71" ht="6" customHeight="1" x14ac:dyDescent="0.25">
      <c r="L3"/>
      <c r="N3"/>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2:71" ht="15" customHeight="1" x14ac:dyDescent="0.25">
      <c r="L4"/>
      <c r="N4"/>
      <c r="AE4" s="1"/>
      <c r="AF4" s="1"/>
      <c r="AG4" s="1"/>
      <c r="AH4" s="1"/>
      <c r="AI4" s="1"/>
      <c r="AJ4" s="1"/>
      <c r="AK4" s="1"/>
      <c r="AL4" s="1"/>
      <c r="AM4" s="1"/>
      <c r="AN4" s="1"/>
      <c r="AO4" s="1"/>
      <c r="AP4" s="1"/>
      <c r="AQ4" s="1"/>
      <c r="AR4" s="1"/>
      <c r="AS4" s="1"/>
      <c r="AT4" s="1"/>
      <c r="AU4" s="1"/>
      <c r="AV4" s="1"/>
      <c r="AW4" s="1"/>
      <c r="AX4" s="394"/>
      <c r="AY4" s="394"/>
      <c r="AZ4" s="394"/>
      <c r="BA4" s="394"/>
      <c r="BB4" s="394"/>
      <c r="BC4" s="394"/>
      <c r="BD4" s="394"/>
      <c r="BE4" s="394"/>
      <c r="BF4" s="394"/>
      <c r="BG4" s="1"/>
      <c r="BI4" s="1"/>
      <c r="BK4" s="1"/>
    </row>
    <row r="5" spans="2:71" ht="29.25" x14ac:dyDescent="0.25">
      <c r="B5" s="7" t="s">
        <v>5</v>
      </c>
      <c r="D5" s="66" t="s">
        <v>199</v>
      </c>
      <c r="E5" s="71"/>
      <c r="F5" s="66" t="s">
        <v>201</v>
      </c>
      <c r="G5"/>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196</v>
      </c>
      <c r="AE5" s="2"/>
      <c r="AF5" s="65" t="s">
        <v>202</v>
      </c>
      <c r="AG5" s="2"/>
      <c r="AH5" s="65" t="s">
        <v>204</v>
      </c>
      <c r="AI5" s="2"/>
      <c r="AJ5" s="65" t="s">
        <v>207</v>
      </c>
      <c r="AK5" s="2"/>
      <c r="AL5" s="66" t="s">
        <v>206</v>
      </c>
      <c r="AM5" s="2"/>
      <c r="AN5" s="66" t="s">
        <v>208</v>
      </c>
      <c r="AO5" s="2"/>
      <c r="AP5" s="66" t="s">
        <v>215</v>
      </c>
      <c r="AQ5" s="2"/>
      <c r="AR5" s="65" t="s">
        <v>216</v>
      </c>
      <c r="AS5" s="2"/>
      <c r="AT5" s="65" t="s">
        <v>218</v>
      </c>
      <c r="AU5" s="2"/>
      <c r="AV5" s="66" t="s">
        <v>217</v>
      </c>
      <c r="AW5" s="2"/>
      <c r="AX5" s="65" t="s">
        <v>219</v>
      </c>
      <c r="AY5" s="2"/>
      <c r="AZ5" s="65" t="s">
        <v>232</v>
      </c>
      <c r="BA5" s="2"/>
      <c r="BB5" s="65" t="s">
        <v>233</v>
      </c>
      <c r="BC5" s="2"/>
      <c r="BD5" s="65" t="s">
        <v>234</v>
      </c>
      <c r="BE5" s="2"/>
      <c r="BF5" s="66" t="s">
        <v>235</v>
      </c>
      <c r="BG5" s="2"/>
      <c r="BH5" s="65" t="s">
        <v>243</v>
      </c>
      <c r="BI5" s="2"/>
      <c r="BJ5" s="65" t="s">
        <v>245</v>
      </c>
      <c r="BK5" s="2"/>
      <c r="BL5" s="65" t="s">
        <v>246</v>
      </c>
      <c r="BM5" s="2"/>
      <c r="BN5" s="65" t="s">
        <v>248</v>
      </c>
      <c r="BO5" s="2"/>
      <c r="BP5" s="66" t="s">
        <v>249</v>
      </c>
    </row>
    <row r="6" spans="2:71" ht="6" customHeight="1" x14ac:dyDescent="0.25">
      <c r="D6" s="4"/>
      <c r="F6" s="4"/>
      <c r="G6" s="4"/>
      <c r="H6" s="2"/>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4"/>
      <c r="AY6" s="2"/>
      <c r="AZ6" s="4"/>
      <c r="BA6" s="2"/>
      <c r="BB6" s="4"/>
      <c r="BC6" s="2"/>
      <c r="BD6" s="4"/>
      <c r="BE6" s="2"/>
      <c r="BF6" s="4"/>
      <c r="BG6" s="2"/>
      <c r="BH6" s="4"/>
      <c r="BI6" s="2"/>
      <c r="BJ6" s="4"/>
      <c r="BK6" s="2"/>
      <c r="BL6" s="4"/>
      <c r="BM6" s="2"/>
      <c r="BN6" s="4"/>
      <c r="BO6" s="2"/>
      <c r="BP6" s="4"/>
    </row>
    <row r="7" spans="2:71" x14ac:dyDescent="0.25">
      <c r="B7" s="53" t="s">
        <v>8</v>
      </c>
      <c r="C7" s="53"/>
      <c r="D7" s="54">
        <v>4117</v>
      </c>
      <c r="E7" s="54"/>
      <c r="F7" s="54">
        <v>4880</v>
      </c>
      <c r="G7" s="54"/>
      <c r="H7" s="54">
        <v>4843</v>
      </c>
      <c r="I7" s="64"/>
      <c r="J7" s="124">
        <v>1008</v>
      </c>
      <c r="K7" s="124"/>
      <c r="L7" s="124">
        <v>944</v>
      </c>
      <c r="M7" s="124"/>
      <c r="N7" s="124">
        <v>968</v>
      </c>
      <c r="O7" s="124"/>
      <c r="P7" s="124">
        <v>908</v>
      </c>
      <c r="Q7" s="124"/>
      <c r="R7" s="124">
        <v>3828</v>
      </c>
      <c r="S7" s="124"/>
      <c r="T7" s="124">
        <v>999</v>
      </c>
      <c r="U7" s="124"/>
      <c r="V7" s="124">
        <v>979</v>
      </c>
      <c r="W7" s="124"/>
      <c r="X7" s="124">
        <v>966</v>
      </c>
      <c r="Y7" s="124"/>
      <c r="Z7" s="124">
        <v>884</v>
      </c>
      <c r="AA7" s="124"/>
      <c r="AB7" s="124">
        <v>3827</v>
      </c>
      <c r="AC7" s="124"/>
      <c r="AD7" s="124">
        <v>851</v>
      </c>
      <c r="AE7" s="124"/>
      <c r="AF7" s="124">
        <v>938</v>
      </c>
      <c r="AG7" s="124"/>
      <c r="AH7" s="124">
        <v>858</v>
      </c>
      <c r="AI7" s="124"/>
      <c r="AJ7" s="124">
        <v>789</v>
      </c>
      <c r="AK7" s="124"/>
      <c r="AL7" s="124">
        <v>3435</v>
      </c>
      <c r="AM7" s="124"/>
      <c r="AN7" s="124">
        <v>772</v>
      </c>
      <c r="AO7" s="124"/>
      <c r="AP7" s="124">
        <v>829</v>
      </c>
      <c r="AQ7" s="124"/>
      <c r="AR7" s="124">
        <v>797</v>
      </c>
      <c r="AS7" s="124"/>
      <c r="AT7" s="124">
        <v>846</v>
      </c>
      <c r="AU7" s="124"/>
      <c r="AV7" s="124">
        <v>3245</v>
      </c>
      <c r="AW7" s="124"/>
      <c r="AX7" s="193">
        <v>959</v>
      </c>
      <c r="AY7" s="193"/>
      <c r="AZ7" s="193">
        <v>910</v>
      </c>
      <c r="BA7" s="193"/>
      <c r="BB7" s="193">
        <v>913</v>
      </c>
      <c r="BC7" s="193"/>
      <c r="BD7" s="193">
        <v>970</v>
      </c>
      <c r="BE7" s="193"/>
      <c r="BF7" s="193">
        <v>3751</v>
      </c>
      <c r="BG7" s="193"/>
      <c r="BH7" s="193">
        <v>995</v>
      </c>
      <c r="BI7" s="193"/>
      <c r="BJ7" s="193">
        <v>1025</v>
      </c>
      <c r="BK7" s="193"/>
      <c r="BL7" s="193">
        <v>1034</v>
      </c>
      <c r="BM7" s="193"/>
      <c r="BN7" s="193">
        <v>922</v>
      </c>
      <c r="BO7" s="193"/>
      <c r="BP7" s="272">
        <v>3976</v>
      </c>
    </row>
    <row r="8" spans="2:71" x14ac:dyDescent="0.25">
      <c r="B8" s="5" t="s">
        <v>3</v>
      </c>
      <c r="C8" s="5"/>
      <c r="D8" s="22"/>
      <c r="E8" s="22"/>
      <c r="F8" s="25">
        <v>0.18532912314792327</v>
      </c>
      <c r="G8" s="22"/>
      <c r="H8" s="60">
        <v>-7.5819672131147708E-3</v>
      </c>
      <c r="I8" s="113"/>
      <c r="J8" s="165">
        <v>-5.1863857374392253E-2</v>
      </c>
      <c r="K8" s="165"/>
      <c r="L8" s="165">
        <v>-0.11032308904649335</v>
      </c>
      <c r="M8" s="165"/>
      <c r="N8" s="165">
        <v>-7.0000000000000007E-2</v>
      </c>
      <c r="O8" s="165"/>
      <c r="P8" s="167">
        <v>-5.7000000000000002E-2</v>
      </c>
      <c r="Q8" s="165"/>
      <c r="R8" s="167">
        <v>-7.2999999999999995E-2</v>
      </c>
      <c r="S8" s="165"/>
      <c r="T8" s="167">
        <v>-0.01</v>
      </c>
      <c r="U8" s="165"/>
      <c r="V8" s="167">
        <v>0.04</v>
      </c>
      <c r="W8" s="165"/>
      <c r="X8" s="167">
        <v>0</v>
      </c>
      <c r="Y8" s="165"/>
      <c r="Z8" s="167">
        <v>-0.03</v>
      </c>
      <c r="AA8" s="165"/>
      <c r="AB8" s="167">
        <v>0</v>
      </c>
      <c r="AC8" s="165"/>
      <c r="AD8" s="167">
        <v>-0.15</v>
      </c>
      <c r="AE8" s="165"/>
      <c r="AF8" s="167">
        <v>-0.04</v>
      </c>
      <c r="AG8" s="165"/>
      <c r="AH8" s="167">
        <v>-0.11</v>
      </c>
      <c r="AI8" s="165"/>
      <c r="AJ8" s="167">
        <v>-0.11</v>
      </c>
      <c r="AK8" s="165"/>
      <c r="AL8" s="167">
        <v>-0.1</v>
      </c>
      <c r="AM8" s="165"/>
      <c r="AN8" s="167">
        <v>-0.09</v>
      </c>
      <c r="AO8" s="165"/>
      <c r="AP8" s="167">
        <v>-0.12</v>
      </c>
      <c r="AQ8" s="165"/>
      <c r="AR8" s="167">
        <v>-7.0000000000000007E-2</v>
      </c>
      <c r="AS8" s="165"/>
      <c r="AT8" s="167">
        <v>7.0000000000000007E-2</v>
      </c>
      <c r="AU8" s="165"/>
      <c r="AV8" s="167">
        <v>-0.06</v>
      </c>
      <c r="AW8" s="165"/>
      <c r="AX8" s="194">
        <v>0.24</v>
      </c>
      <c r="AY8" s="195"/>
      <c r="AZ8" s="194">
        <v>0.1</v>
      </c>
      <c r="BA8" s="195"/>
      <c r="BB8" s="194">
        <v>0.15</v>
      </c>
      <c r="BC8" s="195"/>
      <c r="BD8" s="194">
        <v>0.15</v>
      </c>
      <c r="BE8" s="195"/>
      <c r="BF8" s="194">
        <v>0.16</v>
      </c>
      <c r="BG8" s="195"/>
      <c r="BH8" s="194">
        <v>0.04</v>
      </c>
      <c r="BI8" s="195"/>
      <c r="BJ8" s="194">
        <v>0.13</v>
      </c>
      <c r="BK8" s="195"/>
      <c r="BL8" s="194">
        <v>0.13</v>
      </c>
      <c r="BM8" s="195"/>
      <c r="BN8" s="194">
        <v>-0.05</v>
      </c>
      <c r="BO8" s="313"/>
      <c r="BP8" s="322">
        <v>0.06</v>
      </c>
    </row>
    <row r="9" spans="2:71" x14ac:dyDescent="0.25">
      <c r="B9" s="59" t="s">
        <v>96</v>
      </c>
      <c r="C9" s="56"/>
      <c r="D9" s="58"/>
      <c r="E9" s="58"/>
      <c r="F9" s="60">
        <v>2.1000000000000001E-2</v>
      </c>
      <c r="G9" s="107"/>
      <c r="H9" s="60">
        <v>-5.6000000000000001E-2</v>
      </c>
      <c r="I9" s="108"/>
      <c r="J9" s="285" t="s">
        <v>178</v>
      </c>
      <c r="K9" s="167"/>
      <c r="L9" s="285" t="s">
        <v>185</v>
      </c>
      <c r="M9" s="167"/>
      <c r="N9" s="285" t="s">
        <v>187</v>
      </c>
      <c r="O9" s="167"/>
      <c r="P9" s="285" t="s">
        <v>191</v>
      </c>
      <c r="Q9" s="124"/>
      <c r="R9" s="285" t="s">
        <v>188</v>
      </c>
      <c r="S9" s="124"/>
      <c r="T9" s="285" t="s">
        <v>187</v>
      </c>
      <c r="U9" s="124"/>
      <c r="V9" s="285" t="s">
        <v>187</v>
      </c>
      <c r="W9" s="124"/>
      <c r="X9" s="285" t="s">
        <v>188</v>
      </c>
      <c r="Y9" s="167"/>
      <c r="Z9" s="287" t="s">
        <v>185</v>
      </c>
      <c r="AA9" s="124"/>
      <c r="AB9" s="287" t="s">
        <v>188</v>
      </c>
      <c r="AC9" s="124"/>
      <c r="AD9" s="287">
        <v>-0.05</v>
      </c>
      <c r="AE9" s="124"/>
      <c r="AF9" s="308">
        <v>0.04</v>
      </c>
      <c r="AG9" s="193"/>
      <c r="AH9" s="308">
        <v>-0.02</v>
      </c>
      <c r="AI9" s="124"/>
      <c r="AJ9" s="287">
        <v>0.05</v>
      </c>
      <c r="AK9" s="124"/>
      <c r="AL9" s="287">
        <v>0.01</v>
      </c>
      <c r="AM9" s="124"/>
      <c r="AN9" s="287">
        <v>0.05</v>
      </c>
      <c r="AO9" s="124"/>
      <c r="AP9" s="287">
        <v>0.04</v>
      </c>
      <c r="AQ9" s="124"/>
      <c r="AR9" s="287">
        <v>0.04</v>
      </c>
      <c r="AS9" s="124"/>
      <c r="AT9" s="287">
        <v>0.04</v>
      </c>
      <c r="AU9" s="124"/>
      <c r="AV9" s="287">
        <v>0.04</v>
      </c>
      <c r="AW9" s="124"/>
      <c r="AX9" s="308">
        <v>0.04</v>
      </c>
      <c r="AY9" s="193"/>
      <c r="AZ9" s="308">
        <v>-0.1</v>
      </c>
      <c r="BA9" s="193"/>
      <c r="BB9" s="308">
        <v>0.02</v>
      </c>
      <c r="BC9" s="193"/>
      <c r="BD9" s="308">
        <v>0.01</v>
      </c>
      <c r="BE9" s="193"/>
      <c r="BF9" s="308">
        <v>-0.01</v>
      </c>
      <c r="BG9" s="193"/>
      <c r="BH9" s="308">
        <v>0</v>
      </c>
      <c r="BI9" s="193"/>
      <c r="BJ9" s="308">
        <v>0.06</v>
      </c>
      <c r="BK9" s="193"/>
      <c r="BL9" s="308">
        <v>-0.06</v>
      </c>
      <c r="BM9" s="193"/>
      <c r="BN9" s="308">
        <v>-0.13</v>
      </c>
      <c r="BO9" s="196"/>
      <c r="BP9" s="391">
        <v>-0.03</v>
      </c>
    </row>
    <row r="10" spans="2:71" x14ac:dyDescent="0.25">
      <c r="B10" s="29" t="s">
        <v>95</v>
      </c>
      <c r="C10" s="5"/>
      <c r="D10" s="22"/>
      <c r="E10" s="22"/>
      <c r="F10" s="60">
        <v>0.183</v>
      </c>
      <c r="G10" s="109"/>
      <c r="H10" s="60">
        <v>2.1000000000000001E-2</v>
      </c>
      <c r="I10" s="110"/>
      <c r="J10" s="287" t="s">
        <v>185</v>
      </c>
      <c r="K10" s="165"/>
      <c r="L10" s="287" t="s">
        <v>189</v>
      </c>
      <c r="M10" s="165"/>
      <c r="N10" s="287" t="s">
        <v>190</v>
      </c>
      <c r="O10" s="165"/>
      <c r="P10" s="287" t="s">
        <v>192</v>
      </c>
      <c r="Q10" s="124"/>
      <c r="R10" s="287" t="s">
        <v>193</v>
      </c>
      <c r="S10" s="124"/>
      <c r="T10" s="287" t="s">
        <v>182</v>
      </c>
      <c r="U10" s="124"/>
      <c r="V10" s="285" t="s">
        <v>185</v>
      </c>
      <c r="W10" s="124"/>
      <c r="X10" s="285" t="s">
        <v>178</v>
      </c>
      <c r="Y10" s="165"/>
      <c r="Z10" s="285" t="s">
        <v>177</v>
      </c>
      <c r="AA10" s="124"/>
      <c r="AB10" s="285" t="s">
        <v>174</v>
      </c>
      <c r="AC10" s="124"/>
      <c r="AD10" s="285">
        <v>-0.14000000000000001</v>
      </c>
      <c r="AE10" s="124"/>
      <c r="AF10" s="271">
        <v>-0.13</v>
      </c>
      <c r="AG10" s="193"/>
      <c r="AH10" s="271">
        <v>-0.11</v>
      </c>
      <c r="AI10" s="124"/>
      <c r="AJ10" s="285">
        <v>-0.18</v>
      </c>
      <c r="AK10" s="124"/>
      <c r="AL10" s="285">
        <v>-0.14000000000000001</v>
      </c>
      <c r="AM10" s="124"/>
      <c r="AN10" s="285">
        <v>-0.14000000000000001</v>
      </c>
      <c r="AO10" s="124"/>
      <c r="AP10" s="285">
        <v>-0.16</v>
      </c>
      <c r="AQ10" s="124"/>
      <c r="AR10" s="285">
        <v>-0.11</v>
      </c>
      <c r="AS10" s="124"/>
      <c r="AT10" s="285">
        <v>0.03</v>
      </c>
      <c r="AU10" s="124"/>
      <c r="AV10" s="285">
        <v>-0.1</v>
      </c>
      <c r="AW10" s="124"/>
      <c r="AX10" s="271">
        <v>0.2</v>
      </c>
      <c r="AY10" s="193"/>
      <c r="AZ10" s="271">
        <v>0.2</v>
      </c>
      <c r="BA10" s="193"/>
      <c r="BB10" s="271">
        <v>0.15</v>
      </c>
      <c r="BC10" s="193"/>
      <c r="BD10" s="271">
        <v>0.17</v>
      </c>
      <c r="BE10" s="193"/>
      <c r="BF10" s="271">
        <v>0.18</v>
      </c>
      <c r="BG10" s="193"/>
      <c r="BH10" s="271">
        <v>0.08</v>
      </c>
      <c r="BI10" s="193"/>
      <c r="BJ10" s="271">
        <v>0.09</v>
      </c>
      <c r="BK10" s="193"/>
      <c r="BL10" s="271">
        <v>0.21</v>
      </c>
      <c r="BM10" s="193"/>
      <c r="BN10" s="271">
        <v>0.09</v>
      </c>
      <c r="BO10" s="196"/>
      <c r="BP10" s="392">
        <v>0.12</v>
      </c>
    </row>
    <row r="11" spans="2:71" x14ac:dyDescent="0.25">
      <c r="B11" s="59" t="s">
        <v>97</v>
      </c>
      <c r="C11" s="56"/>
      <c r="D11" s="58"/>
      <c r="E11" s="58"/>
      <c r="F11" s="60">
        <v>-2.1000000000000001E-2</v>
      </c>
      <c r="G11" s="105"/>
      <c r="H11" s="60">
        <v>3.1E-2</v>
      </c>
      <c r="I11" s="55"/>
      <c r="J11" s="285" t="s">
        <v>178</v>
      </c>
      <c r="K11" s="167"/>
      <c r="L11" s="285" t="s">
        <v>178</v>
      </c>
      <c r="M11" s="167"/>
      <c r="N11" s="285" t="s">
        <v>183</v>
      </c>
      <c r="O11" s="167"/>
      <c r="P11" s="285" t="s">
        <v>183</v>
      </c>
      <c r="Q11" s="124"/>
      <c r="R11" s="285" t="s">
        <v>183</v>
      </c>
      <c r="S11" s="124"/>
      <c r="T11" s="285" t="s">
        <v>183</v>
      </c>
      <c r="U11" s="124"/>
      <c r="V11" s="285" t="s">
        <v>178</v>
      </c>
      <c r="W11" s="124"/>
      <c r="X11" s="285" t="s">
        <v>178</v>
      </c>
      <c r="Y11" s="167"/>
      <c r="Z11" s="285" t="s">
        <v>176</v>
      </c>
      <c r="AA11" s="124"/>
      <c r="AB11" s="285" t="s">
        <v>178</v>
      </c>
      <c r="AC11" s="124"/>
      <c r="AD11" s="285">
        <v>0.04</v>
      </c>
      <c r="AE11" s="124"/>
      <c r="AF11" s="271">
        <v>0.05</v>
      </c>
      <c r="AG11" s="193"/>
      <c r="AH11" s="271">
        <v>0.02</v>
      </c>
      <c r="AI11" s="124"/>
      <c r="AJ11" s="285">
        <v>0.02</v>
      </c>
      <c r="AK11" s="124"/>
      <c r="AL11" s="285">
        <v>0.03</v>
      </c>
      <c r="AM11" s="124"/>
      <c r="AN11" s="285">
        <v>0</v>
      </c>
      <c r="AO11" s="124"/>
      <c r="AP11" s="285">
        <v>0</v>
      </c>
      <c r="AQ11" s="124"/>
      <c r="AR11" s="285">
        <v>0</v>
      </c>
      <c r="AS11" s="124"/>
      <c r="AT11" s="285">
        <v>0</v>
      </c>
      <c r="AU11" s="124"/>
      <c r="AV11" s="285">
        <v>0</v>
      </c>
      <c r="AW11" s="124"/>
      <c r="AX11" s="271">
        <v>0.02</v>
      </c>
      <c r="AY11" s="193"/>
      <c r="AZ11" s="271">
        <v>0</v>
      </c>
      <c r="BA11" s="193"/>
      <c r="BB11" s="271">
        <v>-0.02</v>
      </c>
      <c r="BC11" s="193"/>
      <c r="BD11" s="271">
        <v>-0.03</v>
      </c>
      <c r="BE11" s="193"/>
      <c r="BF11" s="271">
        <v>0</v>
      </c>
      <c r="BG11" s="193"/>
      <c r="BH11" s="271">
        <v>-0.04</v>
      </c>
      <c r="BI11" s="193"/>
      <c r="BJ11" s="271">
        <v>-0.02</v>
      </c>
      <c r="BK11" s="193"/>
      <c r="BL11" s="271">
        <v>-0.02</v>
      </c>
      <c r="BM11" s="193"/>
      <c r="BN11" s="271">
        <v>-0.01</v>
      </c>
      <c r="BO11" s="196"/>
      <c r="BP11" s="391">
        <v>-0.03</v>
      </c>
    </row>
    <row r="12" spans="2:71" x14ac:dyDescent="0.25">
      <c r="B12" s="29" t="s">
        <v>114</v>
      </c>
      <c r="C12" s="5"/>
      <c r="D12" s="22"/>
      <c r="E12"/>
      <c r="F12" s="60">
        <v>3.0000000000000001E-3</v>
      </c>
      <c r="G12" s="106"/>
      <c r="H12" s="60">
        <v>-3.0000000000000001E-3</v>
      </c>
      <c r="I12"/>
      <c r="J12" s="287" t="s">
        <v>174</v>
      </c>
      <c r="K12" s="165"/>
      <c r="L12" s="285" t="s">
        <v>178</v>
      </c>
      <c r="M12" s="165"/>
      <c r="N12" s="287" t="s">
        <v>174</v>
      </c>
      <c r="O12" s="165"/>
      <c r="P12" s="285" t="s">
        <v>183</v>
      </c>
      <c r="Q12" s="124"/>
      <c r="R12" s="285" t="s">
        <v>183</v>
      </c>
      <c r="S12" s="124"/>
      <c r="T12" s="285" t="s">
        <v>178</v>
      </c>
      <c r="U12" s="124"/>
      <c r="V12" s="285" t="s">
        <v>178</v>
      </c>
      <c r="W12" s="124"/>
      <c r="X12" s="287" t="s">
        <v>174</v>
      </c>
      <c r="Y12" s="165"/>
      <c r="Z12" s="285" t="s">
        <v>178</v>
      </c>
      <c r="AA12" s="124"/>
      <c r="AB12" s="285" t="s">
        <v>178</v>
      </c>
      <c r="AC12" s="124"/>
      <c r="AD12" s="285">
        <v>0</v>
      </c>
      <c r="AE12" s="124"/>
      <c r="AF12" s="271">
        <v>0</v>
      </c>
      <c r="AG12" s="193"/>
      <c r="AH12" s="271">
        <v>0</v>
      </c>
      <c r="AI12" s="124"/>
      <c r="AJ12" s="285">
        <v>0</v>
      </c>
      <c r="AK12" s="124"/>
      <c r="AL12" s="285">
        <v>0</v>
      </c>
      <c r="AM12" s="124"/>
      <c r="AN12" s="285">
        <v>0</v>
      </c>
      <c r="AO12" s="124"/>
      <c r="AP12" s="285">
        <v>0</v>
      </c>
      <c r="AQ12" s="124"/>
      <c r="AR12" s="285">
        <v>0</v>
      </c>
      <c r="AS12" s="124"/>
      <c r="AT12" s="285">
        <v>0</v>
      </c>
      <c r="AU12" s="124"/>
      <c r="AV12" s="285">
        <v>0</v>
      </c>
      <c r="AW12" s="124"/>
      <c r="AX12" s="271">
        <v>0</v>
      </c>
      <c r="AY12" s="193"/>
      <c r="AZ12" s="271">
        <v>0</v>
      </c>
      <c r="BA12" s="193"/>
      <c r="BB12" s="271">
        <v>0</v>
      </c>
      <c r="BC12" s="193"/>
      <c r="BD12" s="271">
        <v>0</v>
      </c>
      <c r="BE12" s="193"/>
      <c r="BF12" s="271">
        <v>0</v>
      </c>
      <c r="BG12" s="193"/>
      <c r="BH12" s="271">
        <v>0</v>
      </c>
      <c r="BI12" s="193"/>
      <c r="BJ12" s="271">
        <v>0</v>
      </c>
      <c r="BK12" s="193"/>
      <c r="BL12" s="271">
        <v>0</v>
      </c>
      <c r="BM12" s="193"/>
      <c r="BN12" s="271">
        <v>0</v>
      </c>
      <c r="BO12" s="196"/>
      <c r="BP12" s="391">
        <v>0</v>
      </c>
    </row>
    <row r="13" spans="2:71" x14ac:dyDescent="0.25">
      <c r="B13" s="53" t="s">
        <v>6</v>
      </c>
      <c r="C13" s="53"/>
      <c r="D13" s="54">
        <v>626</v>
      </c>
      <c r="E13" s="54"/>
      <c r="F13" s="54">
        <v>907</v>
      </c>
      <c r="G13" s="54"/>
      <c r="H13" s="54">
        <v>853</v>
      </c>
      <c r="I13" s="64"/>
      <c r="J13" s="124">
        <v>146</v>
      </c>
      <c r="K13" s="124"/>
      <c r="L13" s="124">
        <v>86</v>
      </c>
      <c r="M13" s="124"/>
      <c r="N13" s="124">
        <v>107</v>
      </c>
      <c r="O13" s="124"/>
      <c r="P13" s="124">
        <v>65</v>
      </c>
      <c r="Q13" s="124"/>
      <c r="R13" s="124">
        <v>404</v>
      </c>
      <c r="S13" s="124"/>
      <c r="T13" s="124">
        <v>80</v>
      </c>
      <c r="U13" s="124"/>
      <c r="V13" s="124">
        <v>83</v>
      </c>
      <c r="W13" s="124"/>
      <c r="X13" s="124">
        <v>90</v>
      </c>
      <c r="Y13" s="124"/>
      <c r="Z13" s="124">
        <v>72</v>
      </c>
      <c r="AA13" s="124"/>
      <c r="AB13" s="124">
        <v>325</v>
      </c>
      <c r="AC13" s="124"/>
      <c r="AD13" s="124">
        <v>72</v>
      </c>
      <c r="AE13" s="124"/>
      <c r="AF13" s="124">
        <v>82</v>
      </c>
      <c r="AG13" s="124"/>
      <c r="AH13" s="124">
        <v>94</v>
      </c>
      <c r="AI13" s="124"/>
      <c r="AJ13" s="124">
        <v>62</v>
      </c>
      <c r="AK13" s="124"/>
      <c r="AL13" s="124">
        <v>309</v>
      </c>
      <c r="AM13" s="124"/>
      <c r="AN13" s="124">
        <v>64</v>
      </c>
      <c r="AO13" s="124"/>
      <c r="AP13" s="124">
        <v>105</v>
      </c>
      <c r="AQ13" s="124"/>
      <c r="AR13" s="124">
        <v>104</v>
      </c>
      <c r="AS13" s="124"/>
      <c r="AT13" s="124">
        <v>98</v>
      </c>
      <c r="AU13" s="124"/>
      <c r="AV13" s="124">
        <v>371</v>
      </c>
      <c r="AW13" s="124"/>
      <c r="AX13" s="193">
        <v>157</v>
      </c>
      <c r="AY13" s="193"/>
      <c r="AZ13" s="193">
        <v>168</v>
      </c>
      <c r="BA13" s="193"/>
      <c r="BB13" s="193">
        <v>172</v>
      </c>
      <c r="BC13" s="193"/>
      <c r="BD13" s="193">
        <v>161</v>
      </c>
      <c r="BE13" s="193"/>
      <c r="BF13" s="193">
        <v>658</v>
      </c>
      <c r="BG13" s="193"/>
      <c r="BH13" s="193">
        <v>179</v>
      </c>
      <c r="BI13" s="193"/>
      <c r="BJ13" s="193">
        <v>196</v>
      </c>
      <c r="BK13" s="193"/>
      <c r="BL13" s="193">
        <v>172</v>
      </c>
      <c r="BM13" s="193"/>
      <c r="BN13" s="193">
        <v>124</v>
      </c>
      <c r="BO13" s="193"/>
      <c r="BP13" s="272">
        <v>670</v>
      </c>
    </row>
    <row r="14" spans="2:71" x14ac:dyDescent="0.25">
      <c r="B14" s="56" t="s">
        <v>2</v>
      </c>
      <c r="C14" s="56"/>
      <c r="D14" s="58">
        <v>0.15205246538741801</v>
      </c>
      <c r="E14" s="55"/>
      <c r="F14" s="58">
        <v>0.18586065573770491</v>
      </c>
      <c r="G14" s="61"/>
      <c r="H14" s="61">
        <v>0.17613049762543878</v>
      </c>
      <c r="I14" s="55"/>
      <c r="J14" s="236">
        <v>0.14499999999999999</v>
      </c>
      <c r="K14" s="236"/>
      <c r="L14" s="236">
        <v>9.0999999999999998E-2</v>
      </c>
      <c r="M14" s="236"/>
      <c r="N14" s="236">
        <v>0.111</v>
      </c>
      <c r="O14" s="236"/>
      <c r="P14" s="236">
        <v>7.1999999999999995E-2</v>
      </c>
      <c r="Q14" s="236"/>
      <c r="R14" s="236">
        <v>0.106</v>
      </c>
      <c r="S14" s="61"/>
      <c r="T14" s="236">
        <v>0.08</v>
      </c>
      <c r="U14" s="61"/>
      <c r="V14" s="236">
        <v>8.5000000000000006E-2</v>
      </c>
      <c r="W14" s="61"/>
      <c r="X14" s="236">
        <v>9.2999999999999999E-2</v>
      </c>
      <c r="Y14" s="236"/>
      <c r="Z14" s="236">
        <v>8.2000000000000003E-2</v>
      </c>
      <c r="AA14" s="236"/>
      <c r="AB14" s="236">
        <v>8.5000000000000006E-2</v>
      </c>
      <c r="AC14" s="61"/>
      <c r="AD14" s="236">
        <v>8.5000000000000006E-2</v>
      </c>
      <c r="AE14" s="61"/>
      <c r="AF14" s="236">
        <v>8.6999999999999994E-2</v>
      </c>
      <c r="AG14" s="61"/>
      <c r="AH14" s="236">
        <v>0.11</v>
      </c>
      <c r="AI14" s="61"/>
      <c r="AJ14" s="236">
        <v>7.9000000000000001E-2</v>
      </c>
      <c r="AK14" s="61"/>
      <c r="AL14" s="236">
        <v>0.09</v>
      </c>
      <c r="AM14" s="61"/>
      <c r="AN14" s="236">
        <v>8.3000000000000004E-2</v>
      </c>
      <c r="AO14" s="61"/>
      <c r="AP14" s="236">
        <v>0.127</v>
      </c>
      <c r="AQ14" s="61"/>
      <c r="AR14" s="236">
        <v>0.13</v>
      </c>
      <c r="AS14" s="61"/>
      <c r="AT14" s="236">
        <v>0.11600000000000001</v>
      </c>
      <c r="AU14" s="61"/>
      <c r="AV14" s="236">
        <v>0.114</v>
      </c>
      <c r="AW14" s="61"/>
      <c r="AX14" s="239">
        <v>0.16400000000000001</v>
      </c>
      <c r="AY14" s="197"/>
      <c r="AZ14" s="239">
        <v>0.185</v>
      </c>
      <c r="BA14" s="197"/>
      <c r="BB14" s="239">
        <v>0.188</v>
      </c>
      <c r="BC14" s="197"/>
      <c r="BD14" s="239">
        <v>0.16600000000000001</v>
      </c>
      <c r="BE14" s="197"/>
      <c r="BF14" s="239">
        <v>0.17499999999999999</v>
      </c>
      <c r="BG14" s="197"/>
      <c r="BH14" s="239">
        <v>0.18</v>
      </c>
      <c r="BI14" s="197"/>
      <c r="BJ14" s="239">
        <v>0.191</v>
      </c>
      <c r="BK14" s="197"/>
      <c r="BL14" s="239">
        <v>0.16600000000000001</v>
      </c>
      <c r="BM14" s="197"/>
      <c r="BN14" s="239">
        <v>0.13400000000000001</v>
      </c>
      <c r="BO14" s="239"/>
      <c r="BP14" s="365">
        <v>0.16900000000000001</v>
      </c>
      <c r="BQ14" s="134"/>
      <c r="BS14" s="134"/>
    </row>
    <row r="15" spans="2:71" x14ac:dyDescent="0.25">
      <c r="B15" s="53" t="s">
        <v>98</v>
      </c>
      <c r="C15" s="53"/>
      <c r="D15" s="200"/>
      <c r="E15" s="200"/>
      <c r="F15" s="200"/>
      <c r="G15" s="200"/>
      <c r="H15" s="200">
        <v>717</v>
      </c>
      <c r="I15" s="248"/>
      <c r="J15" s="124">
        <v>119</v>
      </c>
      <c r="K15" s="124"/>
      <c r="L15" s="124">
        <v>32</v>
      </c>
      <c r="M15" s="124"/>
      <c r="N15" s="124">
        <v>60</v>
      </c>
      <c r="O15" s="124"/>
      <c r="P15" s="124">
        <v>40</v>
      </c>
      <c r="Q15" s="124"/>
      <c r="R15" s="63">
        <v>251</v>
      </c>
      <c r="S15" s="124"/>
      <c r="T15" s="124">
        <v>53</v>
      </c>
      <c r="U15" s="124"/>
      <c r="V15" s="124">
        <v>43</v>
      </c>
      <c r="W15" s="124"/>
      <c r="X15" s="124">
        <v>50</v>
      </c>
      <c r="Y15" s="124"/>
      <c r="Z15" s="124">
        <v>31</v>
      </c>
      <c r="AA15" s="124"/>
      <c r="AB15" s="124">
        <v>177</v>
      </c>
      <c r="AC15" s="124"/>
      <c r="AD15" s="124">
        <v>22</v>
      </c>
      <c r="AE15" s="124"/>
      <c r="AF15" s="124">
        <v>52</v>
      </c>
      <c r="AG15" s="124"/>
      <c r="AH15" s="124">
        <v>30</v>
      </c>
      <c r="AI15" s="124"/>
      <c r="AJ15" s="124">
        <v>-14</v>
      </c>
      <c r="AK15" s="124"/>
      <c r="AL15" s="124">
        <v>90</v>
      </c>
      <c r="AM15" s="124"/>
      <c r="AN15" s="124">
        <v>39</v>
      </c>
      <c r="AO15" s="124"/>
      <c r="AP15" s="124">
        <v>49</v>
      </c>
      <c r="AQ15" s="124"/>
      <c r="AR15" s="124">
        <v>69</v>
      </c>
      <c r="AS15" s="124"/>
      <c r="AT15" s="124">
        <v>52</v>
      </c>
      <c r="AU15" s="124"/>
      <c r="AV15" s="124">
        <v>209</v>
      </c>
      <c r="AW15" s="124"/>
      <c r="AX15" s="193">
        <v>120</v>
      </c>
      <c r="AY15" s="193"/>
      <c r="AZ15" s="193">
        <v>131</v>
      </c>
      <c r="BA15" s="193"/>
      <c r="BB15" s="193">
        <v>132</v>
      </c>
      <c r="BC15" s="193"/>
      <c r="BD15" s="193">
        <v>120</v>
      </c>
      <c r="BE15" s="193"/>
      <c r="BF15" s="193">
        <v>502</v>
      </c>
      <c r="BG15" s="193"/>
      <c r="BH15" s="193">
        <v>144</v>
      </c>
      <c r="BI15" s="193"/>
      <c r="BJ15" s="193">
        <v>161</v>
      </c>
      <c r="BK15" s="193"/>
      <c r="BL15" s="193">
        <v>138</v>
      </c>
      <c r="BM15" s="193"/>
      <c r="BN15" s="193">
        <v>80</v>
      </c>
      <c r="BO15" s="193"/>
      <c r="BP15" s="272">
        <v>524</v>
      </c>
    </row>
    <row r="16" spans="2:71" x14ac:dyDescent="0.25">
      <c r="B16" s="53" t="s">
        <v>7</v>
      </c>
      <c r="C16" s="53"/>
      <c r="D16" s="54">
        <v>469</v>
      </c>
      <c r="E16" s="54"/>
      <c r="F16" s="54">
        <v>748</v>
      </c>
      <c r="G16" s="63"/>
      <c r="H16" s="63">
        <v>701</v>
      </c>
      <c r="I16" s="55"/>
      <c r="J16" s="124">
        <v>119</v>
      </c>
      <c r="K16" s="124"/>
      <c r="L16" s="124">
        <v>60</v>
      </c>
      <c r="M16" s="124"/>
      <c r="N16" s="124">
        <v>79</v>
      </c>
      <c r="O16" s="124"/>
      <c r="P16" s="124">
        <v>35</v>
      </c>
      <c r="Q16" s="124"/>
      <c r="R16" s="124">
        <v>293</v>
      </c>
      <c r="S16" s="124"/>
      <c r="T16" s="124">
        <v>53</v>
      </c>
      <c r="U16" s="124"/>
      <c r="V16" s="124">
        <v>57</v>
      </c>
      <c r="W16" s="124"/>
      <c r="X16" s="124">
        <v>59</v>
      </c>
      <c r="Y16" s="124"/>
      <c r="Z16" s="124">
        <v>35</v>
      </c>
      <c r="AA16" s="124"/>
      <c r="AB16" s="124">
        <v>204</v>
      </c>
      <c r="AC16" s="124"/>
      <c r="AD16" s="124">
        <v>42</v>
      </c>
      <c r="AE16" s="124"/>
      <c r="AF16" s="124">
        <v>51</v>
      </c>
      <c r="AG16" s="124"/>
      <c r="AH16" s="124">
        <v>57</v>
      </c>
      <c r="AI16" s="124"/>
      <c r="AJ16" s="124">
        <v>24</v>
      </c>
      <c r="AK16" s="124"/>
      <c r="AL16" s="124">
        <v>174</v>
      </c>
      <c r="AM16" s="124"/>
      <c r="AN16" s="124">
        <v>30</v>
      </c>
      <c r="AO16" s="124"/>
      <c r="AP16" s="124">
        <v>70</v>
      </c>
      <c r="AQ16" s="124"/>
      <c r="AR16" s="124">
        <v>70</v>
      </c>
      <c r="AS16" s="124"/>
      <c r="AT16" s="124">
        <v>64</v>
      </c>
      <c r="AU16" s="124"/>
      <c r="AV16" s="124">
        <v>234</v>
      </c>
      <c r="AW16" s="124"/>
      <c r="AX16" s="193">
        <v>121</v>
      </c>
      <c r="AY16" s="193"/>
      <c r="AZ16" s="193">
        <v>132</v>
      </c>
      <c r="BA16" s="193"/>
      <c r="BB16" s="193">
        <v>133</v>
      </c>
      <c r="BC16" s="193"/>
      <c r="BD16" s="193">
        <v>121</v>
      </c>
      <c r="BE16" s="193"/>
      <c r="BF16" s="193">
        <v>507</v>
      </c>
      <c r="BG16" s="193"/>
      <c r="BH16" s="193">
        <v>145</v>
      </c>
      <c r="BI16" s="193"/>
      <c r="BJ16" s="193">
        <v>162</v>
      </c>
      <c r="BK16" s="193"/>
      <c r="BL16" s="193">
        <v>138</v>
      </c>
      <c r="BM16" s="193"/>
      <c r="BN16" s="193">
        <v>89</v>
      </c>
      <c r="BO16" s="193"/>
      <c r="BP16" s="272">
        <v>534</v>
      </c>
    </row>
    <row r="17" spans="1:71" x14ac:dyDescent="0.25">
      <c r="B17" s="5" t="s">
        <v>2</v>
      </c>
      <c r="C17" s="5"/>
      <c r="D17" s="22">
        <v>0.11391790138450328</v>
      </c>
      <c r="E17" s="22"/>
      <c r="F17" s="22">
        <v>0.15327868852459017</v>
      </c>
      <c r="G17" s="44"/>
      <c r="H17" s="22">
        <v>0.14474499277307454</v>
      </c>
      <c r="I17"/>
      <c r="J17" s="170">
        <v>0.11799999999999999</v>
      </c>
      <c r="K17" s="170"/>
      <c r="L17" s="170">
        <v>6.4000000000000001E-2</v>
      </c>
      <c r="M17" s="170"/>
      <c r="N17" s="170">
        <v>8.2000000000000003E-2</v>
      </c>
      <c r="O17" s="170"/>
      <c r="P17" s="286">
        <v>3.9E-2</v>
      </c>
      <c r="Q17" s="286"/>
      <c r="R17" s="286">
        <v>7.6999999999999999E-2</v>
      </c>
      <c r="S17" s="286"/>
      <c r="T17" s="286">
        <v>5.2999999999999999E-2</v>
      </c>
      <c r="U17" s="286"/>
      <c r="V17" s="286">
        <v>5.8000000000000003E-2</v>
      </c>
      <c r="W17" s="286"/>
      <c r="X17" s="286">
        <v>6.0999999999999999E-2</v>
      </c>
      <c r="Y17" s="170"/>
      <c r="Z17" s="286">
        <v>0.04</v>
      </c>
      <c r="AA17" s="286"/>
      <c r="AB17" s="286">
        <v>5.2999999999999999E-2</v>
      </c>
      <c r="AC17" s="286"/>
      <c r="AD17" s="286">
        <v>4.9000000000000002E-2</v>
      </c>
      <c r="AE17" s="286"/>
      <c r="AF17" s="286">
        <v>5.3999999999999999E-2</v>
      </c>
      <c r="AG17" s="286"/>
      <c r="AH17" s="286">
        <v>6.6000000000000003E-2</v>
      </c>
      <c r="AI17" s="286"/>
      <c r="AJ17" s="286">
        <v>0.03</v>
      </c>
      <c r="AK17" s="286"/>
      <c r="AL17" s="286">
        <v>5.0999999999999997E-2</v>
      </c>
      <c r="AM17" s="286"/>
      <c r="AN17" s="286">
        <v>3.9E-2</v>
      </c>
      <c r="AO17" s="286"/>
      <c r="AP17" s="286">
        <f>AP16/AP7</f>
        <v>8.4439083232810616E-2</v>
      </c>
      <c r="AQ17" s="286"/>
      <c r="AR17" s="286">
        <f>AR16/AR7</f>
        <v>8.7829360100376411E-2</v>
      </c>
      <c r="AS17" s="286"/>
      <c r="AT17" s="286">
        <v>7.5999999999999998E-2</v>
      </c>
      <c r="AU17" s="286"/>
      <c r="AV17" s="286">
        <v>7.1999999999999995E-2</v>
      </c>
      <c r="AW17" s="286"/>
      <c r="AX17" s="199">
        <v>0.126</v>
      </c>
      <c r="AY17" s="199"/>
      <c r="AZ17" s="199">
        <v>0.14499999999999999</v>
      </c>
      <c r="BA17" s="199"/>
      <c r="BB17" s="199">
        <v>0.14599999999999999</v>
      </c>
      <c r="BC17" s="199"/>
      <c r="BD17" s="199">
        <v>0.125</v>
      </c>
      <c r="BE17" s="199"/>
      <c r="BF17" s="199">
        <v>0.13500000000000001</v>
      </c>
      <c r="BG17" s="199"/>
      <c r="BH17" s="199">
        <v>0.14599999999999999</v>
      </c>
      <c r="BI17" s="199"/>
      <c r="BJ17" s="199">
        <v>0.158</v>
      </c>
      <c r="BK17" s="199"/>
      <c r="BL17" s="199">
        <v>0.13300000000000001</v>
      </c>
      <c r="BM17" s="199"/>
      <c r="BN17" s="199">
        <v>9.7000000000000003E-2</v>
      </c>
      <c r="BO17" s="199"/>
      <c r="BP17" s="368">
        <v>0.13400000000000001</v>
      </c>
      <c r="BQ17" s="134"/>
      <c r="BS17" s="134"/>
    </row>
    <row r="18" spans="1:71" x14ac:dyDescent="0.25">
      <c r="B18" s="53" t="s">
        <v>104</v>
      </c>
      <c r="C18" s="53"/>
      <c r="D18" s="54">
        <v>132</v>
      </c>
      <c r="E18" s="54"/>
      <c r="F18" s="54">
        <v>210</v>
      </c>
      <c r="G18" s="54"/>
      <c r="H18" s="54">
        <v>344</v>
      </c>
      <c r="I18" s="55"/>
      <c r="J18" s="124"/>
      <c r="K18" s="124"/>
      <c r="L18" s="124"/>
      <c r="M18" s="124"/>
      <c r="N18" s="124"/>
      <c r="O18" s="124"/>
      <c r="P18" s="124"/>
      <c r="Q18" s="124"/>
      <c r="R18" s="124" t="s">
        <v>162</v>
      </c>
      <c r="S18" s="63"/>
      <c r="T18" s="124">
        <v>41</v>
      </c>
      <c r="U18" s="63"/>
      <c r="V18" s="124">
        <v>45</v>
      </c>
      <c r="W18" s="63"/>
      <c r="X18" s="124">
        <v>54</v>
      </c>
      <c r="Y18" s="124"/>
      <c r="Z18" s="124">
        <v>78</v>
      </c>
      <c r="AA18" s="124"/>
      <c r="AB18" s="124">
        <v>218</v>
      </c>
      <c r="AC18" s="63"/>
      <c r="AD18" s="124">
        <v>47</v>
      </c>
      <c r="AE18" s="63"/>
      <c r="AF18" s="124">
        <v>43</v>
      </c>
      <c r="AG18" s="63"/>
      <c r="AH18" s="124">
        <v>34</v>
      </c>
      <c r="AI18" s="63"/>
      <c r="AJ18" s="124">
        <v>59</v>
      </c>
      <c r="AK18" s="63"/>
      <c r="AL18" s="124">
        <v>183</v>
      </c>
      <c r="AM18" s="63"/>
      <c r="AN18" s="124">
        <v>24</v>
      </c>
      <c r="AO18" s="63"/>
      <c r="AP18" s="124">
        <v>41</v>
      </c>
      <c r="AQ18" s="63"/>
      <c r="AR18" s="124">
        <v>42</v>
      </c>
      <c r="AS18" s="63"/>
      <c r="AT18" s="124">
        <v>61</v>
      </c>
      <c r="AU18" s="63"/>
      <c r="AV18" s="124">
        <v>168</v>
      </c>
      <c r="AW18" s="63"/>
      <c r="AX18" s="193">
        <v>29</v>
      </c>
      <c r="AY18" s="200"/>
      <c r="AZ18" s="193">
        <v>39</v>
      </c>
      <c r="BA18" s="200"/>
      <c r="BB18" s="193">
        <v>35</v>
      </c>
      <c r="BC18" s="200"/>
      <c r="BD18" s="193">
        <v>61</v>
      </c>
      <c r="BE18" s="200"/>
      <c r="BF18" s="193">
        <v>163</v>
      </c>
      <c r="BG18" s="200"/>
      <c r="BH18" s="193">
        <v>21</v>
      </c>
      <c r="BI18" s="200"/>
      <c r="BJ18" s="193">
        <v>27</v>
      </c>
      <c r="BK18" s="200"/>
      <c r="BL18" s="193">
        <v>27</v>
      </c>
      <c r="BM18" s="200"/>
      <c r="BN18" s="193">
        <v>39</v>
      </c>
      <c r="BO18" s="200"/>
      <c r="BP18" s="272">
        <v>114</v>
      </c>
    </row>
    <row r="19" spans="1:71" x14ac:dyDescent="0.25">
      <c r="B19" s="103" t="s">
        <v>93</v>
      </c>
      <c r="C19" s="56"/>
      <c r="D19" s="54">
        <v>1630</v>
      </c>
      <c r="E19" s="54"/>
      <c r="F19" s="54">
        <v>1702</v>
      </c>
      <c r="G19" s="54"/>
      <c r="H19" s="54">
        <v>1811</v>
      </c>
      <c r="I19" s="64"/>
      <c r="J19" s="137"/>
      <c r="K19" s="137"/>
      <c r="L19" s="137"/>
      <c r="M19" s="137"/>
      <c r="N19" s="137"/>
      <c r="O19" s="137"/>
      <c r="P19" s="137"/>
      <c r="Q19" s="137"/>
      <c r="R19" s="124">
        <v>1307</v>
      </c>
      <c r="S19" s="63"/>
      <c r="T19" s="124"/>
      <c r="U19" s="63"/>
      <c r="V19" s="124"/>
      <c r="W19" s="63"/>
      <c r="X19" s="124"/>
      <c r="Y19" s="137"/>
      <c r="Z19" s="137"/>
      <c r="AA19" s="137"/>
      <c r="AB19" s="124">
        <v>1397</v>
      </c>
      <c r="AC19" s="63"/>
      <c r="AD19" s="137"/>
      <c r="AE19" s="63"/>
      <c r="AF19" s="137"/>
      <c r="AG19" s="63"/>
      <c r="AH19" s="137"/>
      <c r="AI19" s="63"/>
      <c r="AJ19" s="137"/>
      <c r="AK19" s="63"/>
      <c r="AL19" s="124">
        <v>1467</v>
      </c>
      <c r="AM19" s="63"/>
      <c r="AN19" s="124"/>
      <c r="AO19" s="63"/>
      <c r="AP19" s="124"/>
      <c r="AQ19" s="63"/>
      <c r="AR19" s="124"/>
      <c r="AS19" s="63"/>
      <c r="AT19" s="124"/>
      <c r="AU19" s="63"/>
      <c r="AV19" s="124">
        <v>1278</v>
      </c>
      <c r="AW19" s="63"/>
      <c r="AX19" s="193"/>
      <c r="AY19" s="200"/>
      <c r="AZ19" s="193"/>
      <c r="BA19" s="200"/>
      <c r="BB19" s="193"/>
      <c r="BC19" s="200"/>
      <c r="BD19" s="193"/>
      <c r="BE19" s="200"/>
      <c r="BF19" s="193">
        <v>1227</v>
      </c>
      <c r="BG19" s="200"/>
      <c r="BH19" s="193"/>
      <c r="BI19" s="200"/>
      <c r="BJ19" s="193"/>
      <c r="BK19" s="200"/>
      <c r="BL19" s="193"/>
      <c r="BM19" s="200"/>
      <c r="BN19" s="193"/>
      <c r="BO19" s="200"/>
      <c r="BP19" s="272">
        <v>1256</v>
      </c>
    </row>
    <row r="20" spans="1:71" x14ac:dyDescent="0.25">
      <c r="B20" s="20" t="s">
        <v>94</v>
      </c>
      <c r="C20" s="5"/>
      <c r="D20" s="22">
        <v>0.28799999999999998</v>
      </c>
      <c r="E20" s="23"/>
      <c r="F20" s="23">
        <v>0.439</v>
      </c>
      <c r="G20" s="23"/>
      <c r="H20" s="23">
        <v>0.387156</v>
      </c>
      <c r="I20" s="24"/>
      <c r="J20" s="149"/>
      <c r="K20" s="149"/>
      <c r="L20" s="149"/>
      <c r="M20" s="149"/>
      <c r="N20" s="149"/>
      <c r="O20" s="149"/>
      <c r="P20" s="149"/>
      <c r="Q20" s="149"/>
      <c r="R20" s="171">
        <v>0.224</v>
      </c>
      <c r="S20" s="99"/>
      <c r="T20" s="171"/>
      <c r="U20" s="99"/>
      <c r="V20" s="171"/>
      <c r="W20" s="99"/>
      <c r="X20" s="171"/>
      <c r="Y20" s="149"/>
      <c r="Z20" s="149"/>
      <c r="AA20" s="149"/>
      <c r="AB20" s="171">
        <v>0.14599999999999999</v>
      </c>
      <c r="AC20" s="99"/>
      <c r="AD20" s="149"/>
      <c r="AE20" s="99"/>
      <c r="AF20" s="149"/>
      <c r="AG20" s="99"/>
      <c r="AH20" s="149"/>
      <c r="AI20" s="99"/>
      <c r="AJ20" s="149"/>
      <c r="AK20" s="99"/>
      <c r="AL20" s="171">
        <v>0.11899999999999999</v>
      </c>
      <c r="AM20" s="99"/>
      <c r="AN20" s="171"/>
      <c r="AO20" s="99"/>
      <c r="AP20" s="171"/>
      <c r="AQ20" s="99"/>
      <c r="AR20" s="171"/>
      <c r="AS20" s="99"/>
      <c r="AT20" s="171"/>
      <c r="AU20" s="99"/>
      <c r="AV20" s="171">
        <v>0.183</v>
      </c>
      <c r="AW20" s="99"/>
      <c r="AX20" s="241"/>
      <c r="AY20" s="202"/>
      <c r="AZ20" s="241"/>
      <c r="BA20" s="202"/>
      <c r="BB20" s="241"/>
      <c r="BC20" s="202"/>
      <c r="BD20" s="241"/>
      <c r="BE20" s="202"/>
      <c r="BF20" s="241">
        <v>0.41299999999999998</v>
      </c>
      <c r="BG20" s="202"/>
      <c r="BH20" s="241"/>
      <c r="BI20" s="202"/>
      <c r="BJ20" s="241"/>
      <c r="BK20" s="202"/>
      <c r="BL20" s="241"/>
      <c r="BM20" s="202"/>
      <c r="BN20" s="241"/>
      <c r="BO20" s="202"/>
      <c r="BP20" s="367">
        <v>0.42499999999999999</v>
      </c>
    </row>
    <row r="21" spans="1:71" ht="15.75" customHeight="1" thickBot="1" x14ac:dyDescent="0.3">
      <c r="B21" s="83" t="s">
        <v>9</v>
      </c>
      <c r="C21" s="83"/>
      <c r="D21" s="84">
        <v>6789</v>
      </c>
      <c r="E21" s="84"/>
      <c r="F21" s="84">
        <v>6846</v>
      </c>
      <c r="G21" s="84"/>
      <c r="H21" s="84">
        <v>6134</v>
      </c>
      <c r="I21" s="85"/>
      <c r="J21" s="172"/>
      <c r="K21" s="172"/>
      <c r="L21" s="172"/>
      <c r="M21" s="172"/>
      <c r="N21" s="172"/>
      <c r="O21" s="172"/>
      <c r="P21" s="172"/>
      <c r="Q21" s="172"/>
      <c r="R21" s="172" t="s">
        <v>171</v>
      </c>
      <c r="S21" s="87"/>
      <c r="T21" s="172">
        <v>4395</v>
      </c>
      <c r="U21" s="87"/>
      <c r="V21" s="172">
        <v>4422</v>
      </c>
      <c r="W21" s="87"/>
      <c r="X21" s="172">
        <v>4394</v>
      </c>
      <c r="Y21" s="172"/>
      <c r="Z21" s="172">
        <v>4353</v>
      </c>
      <c r="AA21" s="172"/>
      <c r="AB21" s="172">
        <v>4353</v>
      </c>
      <c r="AC21" s="87"/>
      <c r="AD21" s="172">
        <v>4346</v>
      </c>
      <c r="AE21" s="87"/>
      <c r="AF21" s="172">
        <v>4245</v>
      </c>
      <c r="AG21" s="87"/>
      <c r="AH21" s="172">
        <v>4387</v>
      </c>
      <c r="AI21" s="87"/>
      <c r="AJ21" s="172">
        <v>4380</v>
      </c>
      <c r="AK21" s="87"/>
      <c r="AL21" s="172">
        <v>4380</v>
      </c>
      <c r="AM21" s="87"/>
      <c r="AN21" s="172">
        <v>4384</v>
      </c>
      <c r="AO21" s="87"/>
      <c r="AP21" s="172">
        <v>4376</v>
      </c>
      <c r="AQ21" s="87"/>
      <c r="AR21" s="172">
        <v>4421</v>
      </c>
      <c r="AS21" s="87"/>
      <c r="AT21" s="172">
        <v>4393</v>
      </c>
      <c r="AU21" s="87"/>
      <c r="AV21" s="172">
        <v>4393</v>
      </c>
      <c r="AW21" s="87"/>
      <c r="AX21" s="242">
        <v>4406</v>
      </c>
      <c r="AY21" s="242"/>
      <c r="AZ21" s="242">
        <v>4404</v>
      </c>
      <c r="BA21" s="242"/>
      <c r="BB21" s="242">
        <v>4458</v>
      </c>
      <c r="BC21" s="242"/>
      <c r="BD21" s="242">
        <v>4364</v>
      </c>
      <c r="BE21" s="242"/>
      <c r="BF21" s="242">
        <v>4364</v>
      </c>
      <c r="BG21" s="204"/>
      <c r="BH21" s="242">
        <v>4236</v>
      </c>
      <c r="BI21" s="204"/>
      <c r="BJ21" s="242">
        <v>4198</v>
      </c>
      <c r="BK21" s="204"/>
      <c r="BL21" s="242">
        <v>4264</v>
      </c>
      <c r="BM21" s="242"/>
      <c r="BN21" s="242">
        <v>4132</v>
      </c>
      <c r="BO21" s="242"/>
      <c r="BP21" s="334">
        <v>4132</v>
      </c>
    </row>
    <row r="22" spans="1:71" ht="16.5" customHeight="1" thickTop="1" x14ac:dyDescent="0.25">
      <c r="C22"/>
      <c r="D22"/>
      <c r="E22"/>
      <c r="F22"/>
      <c r="G22"/>
      <c r="H22"/>
      <c r="I22"/>
      <c r="J22"/>
      <c r="K22"/>
      <c r="L22"/>
      <c r="M22"/>
      <c r="N22"/>
      <c r="O22"/>
      <c r="P22" s="133"/>
      <c r="Q22"/>
      <c r="R22" s="133"/>
      <c r="S22"/>
      <c r="T22" s="133"/>
      <c r="U22"/>
      <c r="V22" s="133"/>
      <c r="W22"/>
      <c r="X22" s="133"/>
      <c r="Y22"/>
      <c r="Z22" s="133"/>
      <c r="AA22"/>
      <c r="AB22" s="133"/>
      <c r="AC22" s="50"/>
      <c r="AD22" s="309"/>
      <c r="AE22" s="50"/>
      <c r="AF22" s="267"/>
      <c r="AG22" s="50"/>
      <c r="AH22" s="309"/>
      <c r="AI22" s="50"/>
      <c r="AJ22" s="267"/>
      <c r="AL22" s="133"/>
      <c r="AN22" s="133"/>
      <c r="AP22" s="133"/>
      <c r="AR22" s="133"/>
      <c r="AT22" s="133"/>
      <c r="AV22" s="133"/>
      <c r="AX22" s="133"/>
      <c r="AZ22" s="133"/>
      <c r="BB22" s="133"/>
      <c r="BD22" s="133"/>
      <c r="BF22" s="133"/>
      <c r="BH22" s="133"/>
      <c r="BJ22" s="133"/>
      <c r="BL22" s="133"/>
      <c r="BN22" s="133"/>
      <c r="BP22" s="133"/>
    </row>
    <row r="23" spans="1:71" x14ac:dyDescent="0.25">
      <c r="O23"/>
      <c r="P23"/>
      <c r="Q23"/>
      <c r="R23"/>
      <c r="S23"/>
      <c r="T23"/>
      <c r="U23"/>
      <c r="V23"/>
      <c r="W23"/>
      <c r="X23"/>
      <c r="Y23"/>
      <c r="Z23"/>
      <c r="AA23"/>
      <c r="AB23"/>
      <c r="AC23" s="50"/>
      <c r="AD23" s="50"/>
      <c r="AE23" s="50"/>
      <c r="AF23" s="310"/>
      <c r="AG23" s="310"/>
      <c r="AH23" s="310"/>
      <c r="AI23" s="310"/>
      <c r="AJ23" s="310"/>
    </row>
    <row r="24" spans="1:71" x14ac:dyDescent="0.25">
      <c r="O24"/>
      <c r="P24"/>
      <c r="Q24"/>
      <c r="R24"/>
      <c r="S24"/>
      <c r="T24"/>
      <c r="U24"/>
      <c r="V24"/>
      <c r="W24"/>
      <c r="X24"/>
      <c r="Y24"/>
      <c r="Z24"/>
      <c r="AA24"/>
      <c r="AB24"/>
      <c r="AC24"/>
      <c r="AD24"/>
    </row>
    <row r="25" spans="1:71" x14ac:dyDescent="0.25">
      <c r="O25"/>
      <c r="P25" s="46"/>
      <c r="Q25"/>
      <c r="R25" s="46"/>
      <c r="S25"/>
      <c r="T25" s="46"/>
      <c r="U25"/>
      <c r="V25" s="46"/>
      <c r="W25"/>
      <c r="X25" s="46"/>
      <c r="Y25"/>
      <c r="Z25" s="46"/>
      <c r="AA25"/>
      <c r="AB25" s="46"/>
      <c r="AC25"/>
      <c r="AD25" s="46"/>
      <c r="AF25" s="46"/>
      <c r="AH25" s="46"/>
      <c r="AJ25" s="46"/>
      <c r="AL25" s="46"/>
      <c r="AN25" s="46"/>
      <c r="AP25" s="46"/>
      <c r="AR25" s="46"/>
      <c r="AT25" s="46"/>
      <c r="AV25" s="46"/>
      <c r="AX25" s="237"/>
      <c r="AZ25" s="237"/>
      <c r="BB25" s="237"/>
      <c r="BD25" s="237"/>
      <c r="BF25" s="237"/>
      <c r="BH25" s="237"/>
      <c r="BJ25" s="237"/>
      <c r="BL25" s="237"/>
      <c r="BN25" s="237"/>
      <c r="BP25" s="237"/>
    </row>
    <row r="26" spans="1:71" x14ac:dyDescent="0.25">
      <c r="O26"/>
      <c r="P26" s="114"/>
      <c r="Q26"/>
      <c r="R26" s="114"/>
      <c r="S26"/>
      <c r="T26" s="114"/>
      <c r="U26"/>
      <c r="V26" s="114"/>
      <c r="W26"/>
      <c r="X26" s="114"/>
      <c r="Y26"/>
      <c r="Z26" s="114"/>
      <c r="AA26"/>
      <c r="AB26" s="114"/>
      <c r="AC26"/>
      <c r="AD26" s="114"/>
      <c r="AF26" s="114"/>
      <c r="AH26" s="114"/>
      <c r="AJ26" s="114"/>
      <c r="AL26" s="114"/>
      <c r="AN26" s="114"/>
      <c r="AP26" s="114"/>
      <c r="AR26" s="114"/>
      <c r="AT26" s="114"/>
      <c r="AV26" s="114"/>
      <c r="AX26" s="114"/>
      <c r="AZ26" s="114"/>
      <c r="BB26" s="114"/>
      <c r="BD26" s="114"/>
      <c r="BF26" s="114"/>
      <c r="BH26" s="114"/>
      <c r="BJ26" s="114"/>
      <c r="BL26" s="114"/>
      <c r="BN26" s="114"/>
      <c r="BP26" s="114"/>
    </row>
    <row r="27" spans="1:71" x14ac:dyDescent="0.25">
      <c r="D27" s="134"/>
      <c r="E27"/>
      <c r="F27" s="134"/>
      <c r="G27"/>
      <c r="H27" s="134"/>
      <c r="I27"/>
      <c r="J27" s="134"/>
      <c r="K27"/>
      <c r="L27" s="134"/>
      <c r="M27"/>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row>
    <row r="28" spans="1:71" x14ac:dyDescent="0.25">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row>
    <row r="29" spans="1:71" x14ac:dyDescent="0.25">
      <c r="O29"/>
      <c r="P29" s="114"/>
      <c r="Q29"/>
      <c r="R29" s="114"/>
      <c r="S29"/>
      <c r="T29" s="114"/>
      <c r="U29"/>
      <c r="V29" s="114"/>
      <c r="W29"/>
      <c r="X29" s="114"/>
      <c r="Y29"/>
      <c r="Z29" s="114"/>
      <c r="AA29"/>
      <c r="AB29" s="114"/>
      <c r="AC29"/>
      <c r="AD29" s="114"/>
    </row>
    <row r="30" spans="1:71" ht="6" customHeight="1" x14ac:dyDescent="0.25">
      <c r="A30" s="1"/>
      <c r="O30"/>
      <c r="P30"/>
      <c r="Q30"/>
      <c r="R30"/>
      <c r="S30"/>
      <c r="T30"/>
      <c r="U30"/>
      <c r="V30"/>
      <c r="W30"/>
      <c r="X30"/>
      <c r="Y30"/>
      <c r="Z30"/>
      <c r="AA30"/>
      <c r="AB30"/>
      <c r="AC30"/>
      <c r="AD30"/>
    </row>
    <row r="31" spans="1:71" x14ac:dyDescent="0.25">
      <c r="O31"/>
      <c r="P31" s="115"/>
      <c r="Q31"/>
      <c r="R31" s="115"/>
      <c r="S31"/>
      <c r="T31" s="115"/>
      <c r="U31"/>
      <c r="V31" s="115"/>
      <c r="W31"/>
      <c r="X31" s="115"/>
      <c r="Y31"/>
      <c r="Z31" s="115"/>
      <c r="AA31"/>
      <c r="AB31" s="115"/>
      <c r="AC31"/>
      <c r="AD31" s="115"/>
    </row>
    <row r="32" spans="1:71" x14ac:dyDescent="0.25">
      <c r="O32"/>
      <c r="P32" s="115"/>
      <c r="Q32"/>
      <c r="R32" s="115"/>
      <c r="S32"/>
      <c r="T32" s="115"/>
      <c r="U32"/>
      <c r="V32" s="115"/>
      <c r="W32"/>
      <c r="X32" s="115"/>
      <c r="Y32"/>
      <c r="Z32" s="115"/>
      <c r="AA32"/>
      <c r="AB32" s="115"/>
      <c r="AC32"/>
      <c r="AD32" s="115"/>
    </row>
    <row r="33" spans="15:30" x14ac:dyDescent="0.25">
      <c r="O33"/>
      <c r="P33" s="115"/>
      <c r="Q33"/>
      <c r="R33" s="115"/>
      <c r="S33"/>
      <c r="T33" s="246"/>
      <c r="U33"/>
      <c r="V33" s="246"/>
      <c r="W33"/>
      <c r="X33" s="246"/>
      <c r="Y33"/>
      <c r="Z33" s="115"/>
      <c r="AA33"/>
      <c r="AB33" s="115"/>
      <c r="AC33"/>
      <c r="AD33" s="246"/>
    </row>
    <row r="34" spans="15:30" x14ac:dyDescent="0.25">
      <c r="O34"/>
      <c r="P34" s="115"/>
      <c r="Q34"/>
      <c r="R34" s="115"/>
      <c r="S34"/>
      <c r="T34" s="115"/>
      <c r="U34"/>
      <c r="V34" s="115"/>
      <c r="W34"/>
      <c r="X34" s="115"/>
      <c r="Y34"/>
      <c r="Z34" s="115"/>
      <c r="AA34"/>
      <c r="AB34" s="115"/>
      <c r="AC34"/>
      <c r="AD34" s="115"/>
    </row>
    <row r="35" spans="15:30" x14ac:dyDescent="0.25">
      <c r="O35"/>
      <c r="P35" s="115"/>
      <c r="Q35"/>
      <c r="R35" s="115"/>
      <c r="S35"/>
      <c r="T35" s="115"/>
      <c r="U35"/>
      <c r="V35" s="115"/>
      <c r="W35"/>
      <c r="X35" s="115"/>
      <c r="Y35"/>
      <c r="Z35" s="115"/>
      <c r="AA35"/>
      <c r="AB35" s="115"/>
      <c r="AC35"/>
      <c r="AD35" s="115"/>
    </row>
    <row r="36" spans="15:30" x14ac:dyDescent="0.25">
      <c r="O36"/>
      <c r="P36" s="115"/>
      <c r="Q36"/>
      <c r="R36" s="115"/>
      <c r="S36"/>
      <c r="T36" s="115"/>
      <c r="U36"/>
      <c r="V36" s="115"/>
      <c r="W36"/>
      <c r="X36" s="115"/>
      <c r="Y36"/>
      <c r="Z36" s="115"/>
      <c r="AA36"/>
      <c r="AB36" s="115"/>
      <c r="AC36"/>
      <c r="AD36" s="115"/>
    </row>
    <row r="37" spans="15:30" x14ac:dyDescent="0.25">
      <c r="O37"/>
      <c r="P37" s="115"/>
      <c r="Q37"/>
      <c r="R37" s="115"/>
      <c r="S37"/>
      <c r="T37" s="115"/>
      <c r="U37"/>
      <c r="V37" s="115"/>
      <c r="W37"/>
      <c r="X37" s="115"/>
      <c r="Y37"/>
      <c r="Z37" s="115"/>
      <c r="AA37"/>
      <c r="AB37" s="115"/>
      <c r="AC37"/>
      <c r="AD37" s="115"/>
    </row>
    <row r="38" spans="15:30" x14ac:dyDescent="0.25">
      <c r="O38"/>
      <c r="P38" s="115"/>
      <c r="Q38"/>
      <c r="R38" s="115"/>
      <c r="S38"/>
      <c r="T38" s="115"/>
      <c r="U38"/>
      <c r="V38" s="115"/>
      <c r="W38"/>
      <c r="X38" s="115"/>
      <c r="Y38"/>
      <c r="Z38" s="115"/>
      <c r="AA38"/>
      <c r="AB38" s="115"/>
      <c r="AC38"/>
      <c r="AD38" s="115"/>
    </row>
    <row r="39" spans="15:30" x14ac:dyDescent="0.25">
      <c r="O39"/>
      <c r="P39"/>
      <c r="Q39"/>
      <c r="R39"/>
      <c r="S39"/>
      <c r="T39"/>
      <c r="U39"/>
      <c r="V39"/>
      <c r="W39"/>
      <c r="X39"/>
      <c r="Y39"/>
      <c r="Z39"/>
      <c r="AA39"/>
      <c r="AB39"/>
      <c r="AC39"/>
      <c r="AD39"/>
    </row>
    <row r="40" spans="15:30" x14ac:dyDescent="0.25">
      <c r="O40"/>
      <c r="P40"/>
      <c r="Q40"/>
      <c r="R40"/>
      <c r="S40"/>
      <c r="T40"/>
      <c r="U40"/>
      <c r="V40"/>
      <c r="W40"/>
      <c r="X40"/>
      <c r="Y40"/>
      <c r="Z40"/>
      <c r="AA40"/>
      <c r="AB40"/>
      <c r="AC40"/>
      <c r="AD40"/>
    </row>
    <row r="41" spans="15:30" x14ac:dyDescent="0.25">
      <c r="O41"/>
      <c r="P41"/>
      <c r="Q41"/>
      <c r="R41"/>
      <c r="S41"/>
      <c r="T41"/>
      <c r="U41"/>
      <c r="V41"/>
      <c r="W41"/>
      <c r="X41"/>
      <c r="Y41"/>
      <c r="Z41"/>
      <c r="AA41"/>
      <c r="AB41"/>
      <c r="AC41"/>
      <c r="AD41"/>
    </row>
    <row r="42" spans="15:30" x14ac:dyDescent="0.25">
      <c r="O42"/>
      <c r="P42"/>
      <c r="Q42"/>
      <c r="R42"/>
      <c r="S42"/>
      <c r="T42"/>
      <c r="U42"/>
      <c r="V42"/>
      <c r="W42"/>
      <c r="X42"/>
      <c r="Y42"/>
      <c r="Z42"/>
      <c r="AA42"/>
      <c r="AB42"/>
      <c r="AC42"/>
      <c r="AD42"/>
    </row>
    <row r="43" spans="15:30" x14ac:dyDescent="0.25">
      <c r="O43"/>
      <c r="P43"/>
      <c r="Q43"/>
      <c r="R43"/>
      <c r="S43"/>
      <c r="T43"/>
      <c r="U43"/>
      <c r="V43"/>
      <c r="W43"/>
      <c r="X43"/>
      <c r="Y43"/>
      <c r="Z43"/>
      <c r="AA43"/>
      <c r="AB43"/>
      <c r="AC43"/>
      <c r="AD43"/>
    </row>
    <row r="44" spans="15:30" x14ac:dyDescent="0.25">
      <c r="O44"/>
      <c r="P44"/>
      <c r="Q44"/>
      <c r="R44"/>
      <c r="S44"/>
      <c r="T44"/>
      <c r="U44"/>
      <c r="V44"/>
      <c r="W44"/>
      <c r="X44"/>
      <c r="Y44"/>
      <c r="Z44"/>
      <c r="AA44"/>
      <c r="AB44"/>
      <c r="AC44"/>
      <c r="AD44"/>
    </row>
    <row r="45" spans="15:30" x14ac:dyDescent="0.25">
      <c r="O45"/>
      <c r="P45"/>
      <c r="Q45"/>
      <c r="R45"/>
      <c r="S45"/>
      <c r="T45"/>
      <c r="U45"/>
      <c r="V45"/>
      <c r="W45"/>
      <c r="X45"/>
      <c r="Y45"/>
      <c r="Z45"/>
      <c r="AA45"/>
      <c r="AB45"/>
      <c r="AC45"/>
      <c r="AD45"/>
    </row>
    <row r="46" spans="15:30" x14ac:dyDescent="0.25">
      <c r="O46"/>
      <c r="P46"/>
      <c r="Q46"/>
      <c r="R46"/>
      <c r="S46"/>
      <c r="T46"/>
      <c r="U46"/>
      <c r="V46"/>
      <c r="W46"/>
      <c r="X46"/>
      <c r="Y46"/>
      <c r="Z46"/>
      <c r="AA46"/>
      <c r="AB46"/>
      <c r="AC46"/>
      <c r="AD46"/>
    </row>
    <row r="47" spans="15:30" x14ac:dyDescent="0.25">
      <c r="O47"/>
      <c r="P47"/>
      <c r="Q47"/>
      <c r="R47"/>
      <c r="S47"/>
      <c r="T47"/>
      <c r="U47"/>
      <c r="V47"/>
      <c r="W47"/>
      <c r="X47"/>
      <c r="Y47"/>
      <c r="Z47"/>
      <c r="AA47"/>
      <c r="AB47"/>
      <c r="AC47"/>
      <c r="AD47"/>
    </row>
    <row r="48" spans="15:30" ht="6" customHeight="1" x14ac:dyDescent="0.25">
      <c r="O48"/>
      <c r="P48"/>
      <c r="Q48"/>
      <c r="R48"/>
      <c r="S48"/>
      <c r="T48"/>
      <c r="U48"/>
      <c r="V48"/>
      <c r="W48"/>
      <c r="X48"/>
      <c r="Y48"/>
      <c r="Z48"/>
      <c r="AA48"/>
      <c r="AB48"/>
      <c r="AC48"/>
      <c r="AD48"/>
    </row>
    <row r="49" spans="15:30" x14ac:dyDescent="0.25">
      <c r="O49"/>
      <c r="P49"/>
      <c r="Q49"/>
      <c r="R49"/>
      <c r="S49"/>
      <c r="T49"/>
      <c r="U49"/>
      <c r="V49"/>
      <c r="W49"/>
      <c r="X49"/>
      <c r="Y49"/>
      <c r="Z49"/>
      <c r="AA49"/>
      <c r="AB49"/>
      <c r="AC49"/>
      <c r="AD49"/>
    </row>
    <row r="50" spans="15:30" x14ac:dyDescent="0.25">
      <c r="O50"/>
      <c r="P50"/>
      <c r="Q50"/>
      <c r="R50"/>
      <c r="S50"/>
      <c r="T50"/>
      <c r="U50"/>
      <c r="V50"/>
      <c r="W50"/>
      <c r="X50"/>
      <c r="Y50"/>
      <c r="Z50"/>
      <c r="AA50"/>
      <c r="AB50"/>
      <c r="AC50"/>
      <c r="AD50"/>
    </row>
    <row r="51" spans="15:30" x14ac:dyDescent="0.25">
      <c r="O51"/>
      <c r="P51"/>
      <c r="Q51"/>
      <c r="R51"/>
      <c r="S51"/>
      <c r="T51"/>
      <c r="U51"/>
      <c r="V51"/>
      <c r="W51"/>
      <c r="X51"/>
      <c r="Y51"/>
      <c r="Z51"/>
      <c r="AA51"/>
      <c r="AB51"/>
      <c r="AC51"/>
      <c r="AD51"/>
    </row>
    <row r="52" spans="15:30" x14ac:dyDescent="0.25">
      <c r="O52"/>
      <c r="P52"/>
      <c r="Q52"/>
      <c r="R52"/>
      <c r="S52"/>
      <c r="T52"/>
      <c r="U52"/>
      <c r="V52"/>
      <c r="W52"/>
      <c r="X52"/>
      <c r="Y52"/>
      <c r="Z52"/>
      <c r="AA52"/>
      <c r="AB52"/>
      <c r="AC52"/>
      <c r="AD52"/>
    </row>
    <row r="53" spans="15:30" x14ac:dyDescent="0.25">
      <c r="O53"/>
      <c r="P53"/>
      <c r="Q53"/>
      <c r="R53"/>
      <c r="S53"/>
      <c r="T53"/>
      <c r="U53"/>
      <c r="V53"/>
      <c r="W53"/>
      <c r="X53"/>
      <c r="Y53"/>
      <c r="Z53"/>
      <c r="AA53"/>
      <c r="AB53"/>
      <c r="AC53"/>
      <c r="AD53"/>
    </row>
    <row r="54" spans="15:30" x14ac:dyDescent="0.25">
      <c r="O54"/>
      <c r="P54"/>
      <c r="Q54"/>
      <c r="R54"/>
      <c r="S54"/>
      <c r="T54"/>
      <c r="U54"/>
      <c r="V54"/>
      <c r="W54"/>
      <c r="X54"/>
      <c r="Y54"/>
      <c r="Z54"/>
      <c r="AA54"/>
      <c r="AB54"/>
      <c r="AC54"/>
      <c r="AD54"/>
    </row>
    <row r="55" spans="15:30" x14ac:dyDescent="0.25">
      <c r="O55"/>
      <c r="P55"/>
      <c r="Q55"/>
      <c r="R55"/>
      <c r="S55"/>
      <c r="T55"/>
      <c r="U55"/>
      <c r="V55"/>
      <c r="W55"/>
      <c r="X55"/>
      <c r="Y55"/>
      <c r="Z55"/>
      <c r="AA55"/>
      <c r="AB55"/>
      <c r="AC55"/>
      <c r="AD55"/>
    </row>
    <row r="56" spans="15:30" x14ac:dyDescent="0.25">
      <c r="O56"/>
      <c r="P56"/>
      <c r="Q56"/>
      <c r="R56"/>
      <c r="S56"/>
      <c r="T56"/>
      <c r="U56"/>
      <c r="V56"/>
      <c r="W56"/>
      <c r="X56"/>
      <c r="Y56"/>
      <c r="Z56"/>
      <c r="AA56"/>
      <c r="AB56"/>
      <c r="AC56"/>
      <c r="AD56"/>
    </row>
    <row r="57" spans="15:30" x14ac:dyDescent="0.25">
      <c r="O57"/>
      <c r="P57"/>
      <c r="Q57"/>
      <c r="R57"/>
      <c r="S57"/>
      <c r="T57"/>
      <c r="U57"/>
      <c r="V57"/>
      <c r="W57"/>
      <c r="X57"/>
      <c r="Y57"/>
      <c r="Z57"/>
      <c r="AA57"/>
      <c r="AB57"/>
      <c r="AC57"/>
      <c r="AD57"/>
    </row>
    <row r="58" spans="15:30" x14ac:dyDescent="0.25">
      <c r="O58"/>
      <c r="P58"/>
      <c r="Q58"/>
      <c r="R58"/>
      <c r="S58"/>
      <c r="T58"/>
      <c r="U58"/>
      <c r="V58"/>
      <c r="W58"/>
      <c r="X58"/>
      <c r="Y58"/>
      <c r="Z58"/>
      <c r="AA58"/>
      <c r="AB58"/>
      <c r="AC58"/>
      <c r="AD58"/>
    </row>
    <row r="59" spans="15:30" x14ac:dyDescent="0.25">
      <c r="O59"/>
      <c r="P59"/>
      <c r="Q59"/>
      <c r="R59"/>
      <c r="S59"/>
      <c r="T59"/>
      <c r="U59"/>
      <c r="V59"/>
      <c r="W59"/>
      <c r="X59"/>
      <c r="Y59"/>
      <c r="Z59"/>
      <c r="AA59"/>
      <c r="AB59"/>
      <c r="AC59"/>
      <c r="AD59"/>
    </row>
    <row r="60" spans="15:30" x14ac:dyDescent="0.25">
      <c r="O60"/>
      <c r="P60"/>
      <c r="Q60"/>
      <c r="R60"/>
      <c r="S60"/>
      <c r="T60"/>
      <c r="U60"/>
      <c r="V60"/>
      <c r="W60"/>
      <c r="X60"/>
      <c r="Y60"/>
      <c r="Z60"/>
      <c r="AA60"/>
      <c r="AB60"/>
      <c r="AC60"/>
      <c r="AD60"/>
    </row>
    <row r="61" spans="15:30" x14ac:dyDescent="0.25">
      <c r="O61"/>
      <c r="P61"/>
      <c r="Q61"/>
      <c r="R61"/>
      <c r="S61"/>
      <c r="T61"/>
      <c r="U61"/>
      <c r="V61"/>
      <c r="W61"/>
      <c r="X61"/>
      <c r="Y61"/>
      <c r="Z61"/>
      <c r="AA61"/>
      <c r="AB61"/>
      <c r="AC61"/>
      <c r="AD61"/>
    </row>
    <row r="62" spans="15:30" x14ac:dyDescent="0.25">
      <c r="O62"/>
      <c r="P62"/>
      <c r="Q62"/>
      <c r="R62"/>
      <c r="S62"/>
      <c r="T62"/>
      <c r="U62"/>
      <c r="V62"/>
      <c r="W62"/>
      <c r="X62"/>
      <c r="Y62"/>
      <c r="Z62"/>
      <c r="AA62"/>
      <c r="AB62"/>
      <c r="AC62"/>
      <c r="AD62"/>
    </row>
    <row r="63" spans="15:30" x14ac:dyDescent="0.25">
      <c r="O63"/>
      <c r="P63"/>
      <c r="Q63"/>
      <c r="R63"/>
      <c r="S63"/>
      <c r="T63"/>
      <c r="U63"/>
      <c r="V63"/>
      <c r="W63"/>
      <c r="X63"/>
      <c r="Y63"/>
      <c r="Z63"/>
      <c r="AA63"/>
      <c r="AB63"/>
      <c r="AC63"/>
      <c r="AD63"/>
    </row>
    <row r="64" spans="15:30" x14ac:dyDescent="0.25">
      <c r="O64"/>
      <c r="P64"/>
      <c r="Q64"/>
      <c r="R64"/>
      <c r="S64"/>
      <c r="T64"/>
      <c r="U64"/>
      <c r="V64"/>
      <c r="W64"/>
      <c r="X64"/>
      <c r="Y64"/>
      <c r="Z64"/>
      <c r="AA64"/>
      <c r="AB64"/>
      <c r="AC64"/>
      <c r="AD64"/>
    </row>
    <row r="65" spans="15:30" x14ac:dyDescent="0.25">
      <c r="O65"/>
      <c r="P65"/>
      <c r="Q65"/>
      <c r="R65"/>
      <c r="S65"/>
      <c r="T65"/>
      <c r="U65"/>
      <c r="V65"/>
      <c r="W65"/>
      <c r="X65"/>
      <c r="Y65"/>
      <c r="Z65"/>
      <c r="AA65"/>
      <c r="AB65"/>
      <c r="AC65"/>
      <c r="AD65"/>
    </row>
    <row r="66" spans="15:30" x14ac:dyDescent="0.25">
      <c r="O66"/>
      <c r="P66"/>
      <c r="Q66"/>
      <c r="R66"/>
      <c r="S66"/>
      <c r="T66"/>
      <c r="U66"/>
      <c r="V66"/>
      <c r="W66"/>
      <c r="X66"/>
      <c r="Y66"/>
      <c r="Z66"/>
      <c r="AA66"/>
      <c r="AB66"/>
      <c r="AC66"/>
      <c r="AD66"/>
    </row>
    <row r="67" spans="15:30" x14ac:dyDescent="0.25">
      <c r="O67"/>
      <c r="P67"/>
      <c r="Q67"/>
      <c r="R67"/>
      <c r="S67"/>
      <c r="T67"/>
      <c r="U67"/>
      <c r="V67"/>
      <c r="W67"/>
      <c r="X67"/>
      <c r="Y67"/>
      <c r="Z67"/>
      <c r="AA67"/>
      <c r="AB67"/>
      <c r="AC67"/>
      <c r="AD67"/>
    </row>
    <row r="68" spans="15:30" x14ac:dyDescent="0.25">
      <c r="O68"/>
      <c r="P68"/>
      <c r="Q68"/>
      <c r="R68"/>
      <c r="S68"/>
      <c r="T68"/>
      <c r="U68"/>
      <c r="V68"/>
      <c r="W68"/>
      <c r="X68"/>
      <c r="Y68"/>
      <c r="Z68"/>
      <c r="AA68"/>
      <c r="AB68"/>
      <c r="AC68"/>
      <c r="AD68"/>
    </row>
    <row r="69" spans="15:30" x14ac:dyDescent="0.25">
      <c r="O69"/>
      <c r="P69"/>
      <c r="Q69"/>
      <c r="R69"/>
      <c r="S69"/>
      <c r="T69"/>
      <c r="U69"/>
      <c r="V69"/>
      <c r="W69"/>
      <c r="X69"/>
      <c r="Y69"/>
      <c r="Z69"/>
      <c r="AA69"/>
      <c r="AB69"/>
      <c r="AC69"/>
      <c r="AD69"/>
    </row>
    <row r="70" spans="15:30" x14ac:dyDescent="0.25">
      <c r="O70"/>
      <c r="P70"/>
      <c r="Q70"/>
      <c r="R70"/>
      <c r="S70"/>
      <c r="T70"/>
      <c r="U70"/>
      <c r="V70"/>
      <c r="W70"/>
      <c r="X70"/>
      <c r="Y70"/>
      <c r="Z70"/>
      <c r="AA70"/>
      <c r="AB70"/>
      <c r="AC70"/>
      <c r="AD70"/>
    </row>
    <row r="71" spans="15:30" x14ac:dyDescent="0.25">
      <c r="O71"/>
      <c r="P71"/>
      <c r="Q71"/>
      <c r="R71"/>
      <c r="S71"/>
      <c r="T71"/>
      <c r="U71"/>
      <c r="V71"/>
      <c r="W71"/>
      <c r="X71"/>
      <c r="Y71"/>
      <c r="Z71"/>
      <c r="AA71"/>
      <c r="AB71"/>
      <c r="AC71"/>
      <c r="AD71"/>
    </row>
    <row r="72" spans="15:30" x14ac:dyDescent="0.25">
      <c r="O72"/>
      <c r="P72"/>
      <c r="Q72"/>
      <c r="R72"/>
      <c r="S72"/>
      <c r="T72"/>
      <c r="U72"/>
      <c r="V72"/>
      <c r="W72"/>
      <c r="X72"/>
      <c r="Y72"/>
      <c r="Z72"/>
      <c r="AA72"/>
      <c r="AB72"/>
      <c r="AC72"/>
      <c r="AD72"/>
    </row>
    <row r="73" spans="15:30" x14ac:dyDescent="0.25">
      <c r="O73"/>
      <c r="P73"/>
      <c r="Q73"/>
      <c r="R73"/>
      <c r="S73"/>
      <c r="T73"/>
      <c r="U73"/>
      <c r="V73"/>
      <c r="W73"/>
      <c r="X73"/>
      <c r="Y73"/>
      <c r="Z73"/>
      <c r="AA73"/>
      <c r="AB73"/>
      <c r="AC73"/>
      <c r="AD73"/>
    </row>
    <row r="74" spans="15:30" x14ac:dyDescent="0.25">
      <c r="O74"/>
      <c r="P74"/>
      <c r="Q74"/>
      <c r="R74"/>
      <c r="S74"/>
      <c r="T74"/>
      <c r="U74"/>
      <c r="V74"/>
      <c r="W74"/>
      <c r="X74"/>
      <c r="Y74"/>
      <c r="Z74"/>
      <c r="AA74"/>
      <c r="AB74"/>
      <c r="AC74"/>
      <c r="AD74"/>
    </row>
    <row r="75" spans="15:30" x14ac:dyDescent="0.25">
      <c r="O75"/>
      <c r="P75"/>
      <c r="Q75"/>
      <c r="R75"/>
      <c r="S75"/>
      <c r="T75"/>
      <c r="U75"/>
      <c r="V75"/>
      <c r="W75"/>
      <c r="X75"/>
      <c r="Y75"/>
      <c r="Z75"/>
      <c r="AA75"/>
      <c r="AB75"/>
      <c r="AC75"/>
      <c r="AD75"/>
    </row>
    <row r="76" spans="15:30" x14ac:dyDescent="0.25">
      <c r="O76"/>
      <c r="P76"/>
      <c r="Q76"/>
      <c r="R76"/>
      <c r="S76"/>
      <c r="T76"/>
      <c r="U76"/>
      <c r="V76"/>
      <c r="W76"/>
      <c r="X76"/>
      <c r="Y76"/>
      <c r="Z76"/>
      <c r="AA76"/>
      <c r="AB76"/>
      <c r="AC76"/>
      <c r="AD76"/>
    </row>
    <row r="77" spans="15:30" x14ac:dyDescent="0.25">
      <c r="O77"/>
      <c r="P77"/>
      <c r="Q77"/>
      <c r="R77"/>
      <c r="S77"/>
      <c r="T77"/>
      <c r="U77"/>
      <c r="V77"/>
      <c r="W77"/>
      <c r="X77"/>
      <c r="Y77"/>
      <c r="Z77"/>
      <c r="AA77"/>
      <c r="AB77"/>
      <c r="AC77"/>
      <c r="AD77"/>
    </row>
    <row r="78" spans="15:30" x14ac:dyDescent="0.25">
      <c r="O78"/>
      <c r="P78"/>
      <c r="Q78"/>
      <c r="R78"/>
      <c r="S78"/>
      <c r="T78"/>
      <c r="U78"/>
      <c r="V78"/>
      <c r="W78"/>
      <c r="X78"/>
      <c r="Y78"/>
      <c r="Z78"/>
      <c r="AA78"/>
      <c r="AB78"/>
      <c r="AC78"/>
      <c r="AD78"/>
    </row>
    <row r="79" spans="15:30" x14ac:dyDescent="0.25">
      <c r="O79"/>
      <c r="P79"/>
      <c r="Q79"/>
      <c r="R79"/>
      <c r="S79"/>
      <c r="T79"/>
      <c r="U79"/>
      <c r="V79"/>
      <c r="W79"/>
      <c r="X79"/>
      <c r="Y79"/>
      <c r="Z79"/>
      <c r="AA79"/>
      <c r="AB79"/>
      <c r="AC79"/>
      <c r="AD79"/>
    </row>
    <row r="80" spans="15:30" x14ac:dyDescent="0.25">
      <c r="O80"/>
      <c r="P80"/>
      <c r="Q80"/>
      <c r="R80"/>
      <c r="S80"/>
      <c r="T80"/>
      <c r="U80"/>
      <c r="V80"/>
      <c r="W80"/>
      <c r="X80"/>
      <c r="Y80"/>
      <c r="Z80"/>
      <c r="AA80"/>
      <c r="AB80"/>
      <c r="AC80"/>
      <c r="AD80"/>
    </row>
    <row r="81" spans="15:30" x14ac:dyDescent="0.25">
      <c r="O81"/>
      <c r="P81"/>
      <c r="Q81"/>
      <c r="R81"/>
      <c r="S81"/>
      <c r="T81"/>
      <c r="U81"/>
      <c r="V81"/>
      <c r="W81"/>
      <c r="X81"/>
      <c r="Y81"/>
      <c r="Z81"/>
      <c r="AA81"/>
      <c r="AB81"/>
      <c r="AC81"/>
      <c r="AD81"/>
    </row>
    <row r="82" spans="15:30" x14ac:dyDescent="0.25">
      <c r="O82"/>
      <c r="P82"/>
      <c r="Q82"/>
      <c r="R82"/>
      <c r="S82"/>
      <c r="T82"/>
      <c r="U82"/>
      <c r="V82"/>
      <c r="W82"/>
      <c r="X82"/>
      <c r="Y82"/>
      <c r="Z82"/>
      <c r="AA82"/>
      <c r="AB82"/>
      <c r="AC82"/>
      <c r="AD82"/>
    </row>
    <row r="83" spans="15:30" x14ac:dyDescent="0.25">
      <c r="O83"/>
      <c r="P83"/>
      <c r="Q83"/>
      <c r="R83"/>
      <c r="S83"/>
      <c r="T83"/>
      <c r="U83"/>
      <c r="V83"/>
      <c r="W83"/>
      <c r="X83"/>
      <c r="Y83"/>
      <c r="Z83"/>
      <c r="AA83"/>
      <c r="AB83"/>
      <c r="AC83"/>
      <c r="AD83"/>
    </row>
    <row r="84" spans="15:30" x14ac:dyDescent="0.25">
      <c r="O84"/>
      <c r="P84"/>
      <c r="Q84"/>
      <c r="R84"/>
      <c r="S84"/>
      <c r="T84"/>
      <c r="U84"/>
      <c r="V84"/>
      <c r="W84"/>
      <c r="X84"/>
      <c r="Y84"/>
      <c r="Z84"/>
      <c r="AA84"/>
      <c r="AB84"/>
      <c r="AC84"/>
      <c r="AD84"/>
    </row>
    <row r="85" spans="15:30" x14ac:dyDescent="0.25">
      <c r="O85"/>
      <c r="P85"/>
      <c r="Q85"/>
      <c r="R85"/>
      <c r="S85"/>
      <c r="T85"/>
      <c r="U85"/>
      <c r="V85"/>
      <c r="W85"/>
      <c r="X85"/>
      <c r="Y85"/>
      <c r="Z85"/>
      <c r="AA85"/>
      <c r="AB85"/>
      <c r="AC85"/>
      <c r="AD85"/>
    </row>
    <row r="86" spans="15:30" x14ac:dyDescent="0.25">
      <c r="O86"/>
      <c r="P86"/>
      <c r="Q86"/>
      <c r="R86"/>
      <c r="S86"/>
      <c r="T86"/>
      <c r="U86"/>
      <c r="V86"/>
      <c r="W86"/>
      <c r="X86"/>
      <c r="Y86"/>
      <c r="Z86"/>
      <c r="AA86"/>
      <c r="AB86"/>
      <c r="AC86"/>
      <c r="AD86"/>
    </row>
    <row r="87" spans="15:30" x14ac:dyDescent="0.25">
      <c r="O87"/>
      <c r="P87"/>
      <c r="Q87"/>
      <c r="R87"/>
      <c r="S87"/>
      <c r="T87"/>
      <c r="U87"/>
      <c r="V87"/>
      <c r="W87"/>
      <c r="X87"/>
      <c r="Y87"/>
      <c r="Z87"/>
      <c r="AA87"/>
      <c r="AB87"/>
      <c r="AC87"/>
      <c r="AD87"/>
    </row>
    <row r="88" spans="15:30" x14ac:dyDescent="0.25">
      <c r="O88"/>
      <c r="P88"/>
      <c r="Q88"/>
      <c r="R88"/>
      <c r="S88"/>
      <c r="T88"/>
      <c r="U88"/>
      <c r="V88"/>
      <c r="W88"/>
      <c r="X88"/>
      <c r="Y88"/>
      <c r="Z88"/>
      <c r="AA88"/>
      <c r="AB88"/>
      <c r="AC88"/>
      <c r="AD88"/>
    </row>
    <row r="89" spans="15:30" x14ac:dyDescent="0.25">
      <c r="O89"/>
      <c r="P89"/>
      <c r="Q89"/>
      <c r="R89"/>
      <c r="S89"/>
      <c r="T89"/>
      <c r="U89"/>
      <c r="V89"/>
      <c r="W89"/>
      <c r="X89"/>
      <c r="Y89"/>
      <c r="Z89"/>
      <c r="AA89"/>
      <c r="AB89"/>
      <c r="AC89"/>
      <c r="AD89"/>
    </row>
    <row r="90" spans="15:30" x14ac:dyDescent="0.25">
      <c r="O90"/>
      <c r="P90"/>
      <c r="Q90"/>
      <c r="R90"/>
      <c r="S90"/>
      <c r="T90"/>
      <c r="U90"/>
      <c r="V90"/>
      <c r="W90"/>
      <c r="X90"/>
      <c r="Y90"/>
      <c r="Z90"/>
      <c r="AA90"/>
      <c r="AB90"/>
      <c r="AC90"/>
      <c r="AD90"/>
    </row>
  </sheetData>
  <mergeCells count="1">
    <mergeCell ref="AX4:BF4"/>
  </mergeCells>
  <pageMargins left="0.25" right="0.25" top="0.75" bottom="0.75" header="0.3" footer="0.3"/>
  <pageSetup paperSize="9" scale="50" orientation="landscape" r:id="rId1"/>
  <headerFooter scaleWithDoc="0">
    <oddHeader>&amp;L&amp;G</oddHeader>
    <oddFoote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108"/>
  <sheetViews>
    <sheetView showGridLines="0" showWhiteSpace="0" topLeftCell="B1" zoomScaleNormal="100" zoomScaleSheetLayoutView="80" zoomScalePageLayoutView="60" workbookViewId="0">
      <pane xSplit="1" topLeftCell="BC1" activePane="topRight" state="frozen"/>
      <selection pane="topRight" activeCell="BL18" sqref="BL18"/>
    </sheetView>
  </sheetViews>
  <sheetFormatPr baseColWidth="10" defaultColWidth="9.140625" defaultRowHeight="15" outlineLevelCol="1" x14ac:dyDescent="0.25"/>
  <cols>
    <col min="1" max="1" width="2.7109375" customWidth="1"/>
    <col min="2" max="2" width="43" customWidth="1"/>
    <col min="3" max="3" width="3" customWidth="1"/>
    <col min="4" max="4" width="13" hidden="1" customWidth="1" outlineLevel="1"/>
    <col min="5" max="5" width="3" hidden="1" customWidth="1" outlineLevel="1"/>
    <col min="6" max="6" width="13" hidden="1" customWidth="1" outlineLevel="1"/>
    <col min="7" max="7" width="3" hidden="1" customWidth="1" outlineLevel="1"/>
    <col min="8" max="8" width="13" customWidth="1" collapsed="1"/>
    <col min="9" max="9" width="3" hidden="1" customWidth="1"/>
    <col min="10" max="10" width="13" hidden="1" customWidth="1"/>
    <col min="11" max="11" width="3.140625" hidden="1" customWidth="1"/>
    <col min="12" max="12" width="13" hidden="1" customWidth="1"/>
    <col min="13" max="13" width="3.140625" hidden="1" customWidth="1"/>
    <col min="14" max="14" width="13" hidden="1" customWidth="1"/>
    <col min="15" max="15" width="2.85546875" style="1" hidden="1" customWidth="1"/>
    <col min="16" max="16" width="13" style="1" hidden="1" customWidth="1"/>
    <col min="17" max="17" width="2.85546875" style="1" customWidth="1"/>
    <col min="18" max="18" width="13" style="1"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2.85546875" style="1" hidden="1" customWidth="1"/>
    <col min="26" max="26" width="13" style="1" hidden="1" customWidth="1"/>
    <col min="27" max="27" width="2.85546875" style="1" hidden="1" customWidth="1"/>
    <col min="28" max="28" width="13" style="1" customWidth="1"/>
    <col min="29" max="29" width="2.85546875" style="1" customWidth="1"/>
    <col min="30" max="30" width="13" style="1" hidden="1" customWidth="1"/>
    <col min="31" max="31" width="2.85546875" hidden="1" customWidth="1"/>
    <col min="32" max="32" width="13" hidden="1" customWidth="1"/>
    <col min="33" max="33" width="2.85546875" hidden="1" customWidth="1"/>
    <col min="34" max="34" width="13" hidden="1" customWidth="1"/>
    <col min="35" max="35" width="2.85546875" hidden="1" customWidth="1"/>
    <col min="36" max="36" width="13" hidden="1" customWidth="1"/>
    <col min="37" max="37" width="2.85546875" hidden="1" customWidth="1"/>
    <col min="38" max="38" width="13" customWidth="1"/>
    <col min="39" max="39" width="2.85546875" customWidth="1"/>
    <col min="40" max="40" width="13" hidden="1" customWidth="1"/>
    <col min="41" max="41" width="2.85546875" hidden="1" customWidth="1"/>
    <col min="42" max="42" width="13" hidden="1" customWidth="1"/>
    <col min="43" max="43" width="2.85546875" hidden="1" customWidth="1"/>
    <col min="44" max="44" width="13" hidden="1" customWidth="1"/>
    <col min="45" max="45" width="2.85546875" hidden="1" customWidth="1"/>
    <col min="46" max="46" width="13" hidden="1" customWidth="1"/>
    <col min="47" max="47" width="2.85546875" hidden="1" customWidth="1"/>
    <col min="48" max="48" width="13" customWidth="1"/>
    <col min="49" max="49" width="2.85546875" customWidth="1"/>
    <col min="50" max="50" width="13" customWidth="1"/>
    <col min="51" max="51" width="2.85546875" customWidth="1"/>
    <col min="52" max="52" width="13" customWidth="1"/>
    <col min="53" max="53" width="2.85546875" customWidth="1"/>
    <col min="54" max="54" width="13" customWidth="1"/>
    <col min="55" max="55" width="2.85546875" customWidth="1"/>
    <col min="56" max="56" width="13" customWidth="1"/>
    <col min="57" max="57" width="2.85546875" customWidth="1"/>
    <col min="58" max="58" width="13" customWidth="1"/>
    <col min="59" max="59" width="2.85546875" customWidth="1"/>
    <col min="60" max="60" width="13" customWidth="1"/>
    <col min="61" max="61" width="2.85546875" customWidth="1"/>
    <col min="62" max="62" width="13.140625" customWidth="1"/>
    <col min="63" max="63" width="2.85546875" customWidth="1"/>
    <col min="64" max="64" width="13.140625" customWidth="1"/>
    <col min="65" max="65" width="2.85546875" customWidth="1"/>
    <col min="66" max="66" width="13" customWidth="1"/>
    <col min="67" max="67" width="2.85546875" customWidth="1"/>
    <col min="68" max="68" width="13" customWidth="1"/>
  </cols>
  <sheetData>
    <row r="1" spans="2:68" ht="67.5" customHeight="1" x14ac:dyDescent="0.25"/>
    <row r="2" spans="2:68" ht="18" x14ac:dyDescent="0.25">
      <c r="B2" s="39" t="s">
        <v>155</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68" ht="6" customHeight="1" x14ac:dyDescent="0.25">
      <c r="K3" s="1"/>
      <c r="M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M3" s="1"/>
      <c r="BN3" s="1"/>
      <c r="BO3" s="1"/>
      <c r="BP3" s="1"/>
    </row>
    <row r="4" spans="2:68" ht="15" customHeight="1" x14ac:dyDescent="0.25">
      <c r="K4" s="1"/>
      <c r="M4" s="1"/>
      <c r="AE4" s="1"/>
      <c r="AF4" s="1"/>
      <c r="AG4" s="1"/>
      <c r="AH4" s="1"/>
      <c r="AI4" s="1"/>
      <c r="AJ4" s="1"/>
      <c r="AK4" s="1"/>
      <c r="AL4" s="1"/>
      <c r="AM4" s="1"/>
      <c r="AN4" s="1"/>
      <c r="AO4" s="1"/>
      <c r="AP4" s="1"/>
      <c r="AQ4" s="1"/>
      <c r="AR4" s="1"/>
      <c r="AS4" s="1"/>
      <c r="AT4" s="1"/>
      <c r="AU4" s="1"/>
      <c r="AV4" s="1"/>
      <c r="AW4" s="1"/>
      <c r="AX4" s="394"/>
      <c r="AY4" s="394"/>
      <c r="AZ4" s="394"/>
      <c r="BA4" s="394"/>
      <c r="BB4" s="394"/>
      <c r="BC4" s="394"/>
      <c r="BD4" s="394"/>
      <c r="BE4" s="394"/>
      <c r="BF4" s="394"/>
      <c r="BG4" s="1"/>
    </row>
    <row r="5" spans="2:68" ht="29.25" x14ac:dyDescent="0.25">
      <c r="B5" s="7" t="s">
        <v>5</v>
      </c>
      <c r="C5" s="1"/>
      <c r="D5" s="66" t="s">
        <v>199</v>
      </c>
      <c r="E5" s="71"/>
      <c r="F5" s="66" t="s">
        <v>201</v>
      </c>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6" t="s">
        <v>211</v>
      </c>
      <c r="AE5" s="2"/>
      <c r="AF5" s="65" t="s">
        <v>212</v>
      </c>
      <c r="AG5" s="2"/>
      <c r="AH5" s="65" t="s">
        <v>213</v>
      </c>
      <c r="AI5" s="2"/>
      <c r="AJ5" s="65" t="s">
        <v>214</v>
      </c>
      <c r="AK5" s="2"/>
      <c r="AL5" s="66" t="s">
        <v>206</v>
      </c>
      <c r="AM5" s="2"/>
      <c r="AN5" s="66" t="s">
        <v>208</v>
      </c>
      <c r="AO5" s="2"/>
      <c r="AP5" s="66" t="s">
        <v>215</v>
      </c>
      <c r="AQ5" s="2"/>
      <c r="AR5" s="66" t="s">
        <v>216</v>
      </c>
      <c r="AS5" s="2"/>
      <c r="AT5" s="66" t="s">
        <v>218</v>
      </c>
      <c r="AU5" s="2"/>
      <c r="AV5" s="66" t="s">
        <v>217</v>
      </c>
      <c r="AW5" s="2"/>
      <c r="AX5" s="66" t="s">
        <v>219</v>
      </c>
      <c r="AY5" s="2"/>
      <c r="AZ5" s="66" t="s">
        <v>232</v>
      </c>
      <c r="BA5" s="2"/>
      <c r="BB5" s="66" t="s">
        <v>233</v>
      </c>
      <c r="BC5" s="66"/>
      <c r="BD5" s="66" t="s">
        <v>234</v>
      </c>
      <c r="BE5" s="2"/>
      <c r="BF5" s="66" t="s">
        <v>235</v>
      </c>
      <c r="BG5" s="2"/>
      <c r="BH5" s="66" t="s">
        <v>243</v>
      </c>
      <c r="BI5" s="2"/>
      <c r="BJ5" s="66" t="s">
        <v>245</v>
      </c>
      <c r="BK5" s="2"/>
      <c r="BL5" s="66" t="s">
        <v>246</v>
      </c>
      <c r="BM5" s="66"/>
      <c r="BN5" s="66" t="s">
        <v>248</v>
      </c>
      <c r="BO5" s="2"/>
      <c r="BP5" s="66" t="s">
        <v>249</v>
      </c>
    </row>
    <row r="6" spans="2:68" ht="6" customHeight="1" x14ac:dyDescent="0.25">
      <c r="B6" s="1"/>
      <c r="C6" s="1"/>
      <c r="D6" s="4"/>
      <c r="E6" s="1"/>
      <c r="F6" s="4"/>
      <c r="G6" s="4"/>
      <c r="H6" s="2"/>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4"/>
      <c r="AY6" s="2"/>
      <c r="AZ6" s="4"/>
      <c r="BA6" s="2"/>
      <c r="BB6" s="4"/>
      <c r="BC6" s="4"/>
      <c r="BD6" s="4"/>
      <c r="BE6" s="2"/>
      <c r="BF6" s="4"/>
      <c r="BG6" s="2"/>
      <c r="BH6" s="4"/>
      <c r="BI6" s="2"/>
      <c r="BJ6" s="4"/>
      <c r="BK6" s="2"/>
      <c r="BL6" s="4"/>
      <c r="BM6" s="4"/>
      <c r="BN6" s="4"/>
      <c r="BO6" s="2"/>
      <c r="BP6" s="4"/>
    </row>
    <row r="7" spans="2:68" x14ac:dyDescent="0.25">
      <c r="B7" s="53" t="s">
        <v>8</v>
      </c>
      <c r="C7" s="53"/>
      <c r="D7" s="54">
        <v>801</v>
      </c>
      <c r="E7" s="54"/>
      <c r="F7" s="54">
        <v>952</v>
      </c>
      <c r="G7" s="54"/>
      <c r="H7" s="54">
        <v>999</v>
      </c>
      <c r="I7" s="64"/>
      <c r="J7" s="63">
        <v>230</v>
      </c>
      <c r="K7" s="63"/>
      <c r="L7" s="63">
        <v>212</v>
      </c>
      <c r="M7" s="63"/>
      <c r="N7" s="63">
        <v>221</v>
      </c>
      <c r="O7" s="124"/>
      <c r="P7" s="124">
        <v>231</v>
      </c>
      <c r="Q7" s="124"/>
      <c r="R7" s="124">
        <v>894</v>
      </c>
      <c r="S7" s="124"/>
      <c r="T7" s="124">
        <v>231</v>
      </c>
      <c r="U7" s="124"/>
      <c r="V7" s="124">
        <v>223</v>
      </c>
      <c r="W7" s="124"/>
      <c r="X7" s="124">
        <v>217</v>
      </c>
      <c r="Y7" s="124"/>
      <c r="Z7" s="124">
        <v>235</v>
      </c>
      <c r="AA7" s="124"/>
      <c r="AB7" s="124">
        <v>906</v>
      </c>
      <c r="AC7" s="124"/>
      <c r="AD7" s="124">
        <v>207</v>
      </c>
      <c r="AE7" s="124"/>
      <c r="AF7" s="124">
        <v>211</v>
      </c>
      <c r="AG7" s="124"/>
      <c r="AH7" s="124">
        <v>207</v>
      </c>
      <c r="AI7" s="124"/>
      <c r="AJ7" s="124">
        <v>203</v>
      </c>
      <c r="AK7" s="124"/>
      <c r="AL7" s="124">
        <v>828</v>
      </c>
      <c r="AM7" s="124"/>
      <c r="AN7" s="124">
        <v>166</v>
      </c>
      <c r="AO7" s="124"/>
      <c r="AP7" s="124">
        <v>163</v>
      </c>
      <c r="AQ7" s="124"/>
      <c r="AR7" s="124">
        <v>173</v>
      </c>
      <c r="AS7" s="124"/>
      <c r="AT7" s="124">
        <v>180</v>
      </c>
      <c r="AU7" s="124"/>
      <c r="AV7" s="124">
        <v>683</v>
      </c>
      <c r="AW7" s="124"/>
      <c r="AX7" s="193">
        <v>193</v>
      </c>
      <c r="AY7" s="193"/>
      <c r="AZ7" s="193">
        <v>174</v>
      </c>
      <c r="BA7" s="193"/>
      <c r="BB7" s="193">
        <v>172</v>
      </c>
      <c r="BC7" s="193"/>
      <c r="BD7" s="193">
        <v>178</v>
      </c>
      <c r="BE7" s="193"/>
      <c r="BF7" s="193">
        <v>717</v>
      </c>
      <c r="BG7" s="193"/>
      <c r="BH7" s="193">
        <v>163</v>
      </c>
      <c r="BI7" s="193"/>
      <c r="BJ7" s="193">
        <v>172</v>
      </c>
      <c r="BK7" s="193"/>
      <c r="BL7" s="193">
        <v>164</v>
      </c>
      <c r="BM7" s="193"/>
      <c r="BN7" s="193">
        <v>178</v>
      </c>
      <c r="BO7" s="193"/>
      <c r="BP7" s="272">
        <v>677</v>
      </c>
    </row>
    <row r="8" spans="2:68" x14ac:dyDescent="0.25">
      <c r="B8" s="5" t="s">
        <v>3</v>
      </c>
      <c r="C8" s="1"/>
      <c r="D8" s="22"/>
      <c r="E8" s="22"/>
      <c r="F8" s="25">
        <v>0.18851435705368291</v>
      </c>
      <c r="G8" s="25"/>
      <c r="H8" s="25">
        <v>4.9369747899159711E-2</v>
      </c>
      <c r="I8" s="113"/>
      <c r="J8" s="130"/>
      <c r="K8" s="130"/>
      <c r="L8" s="130"/>
      <c r="M8" s="130"/>
      <c r="N8" s="130"/>
      <c r="O8" s="165"/>
      <c r="P8" s="167"/>
      <c r="Q8" s="165"/>
      <c r="R8" s="167"/>
      <c r="S8" s="165"/>
      <c r="T8" s="167">
        <v>0</v>
      </c>
      <c r="U8" s="165"/>
      <c r="V8" s="167">
        <v>0.05</v>
      </c>
      <c r="W8" s="165"/>
      <c r="X8" s="167">
        <v>-0.02</v>
      </c>
      <c r="Y8" s="165"/>
      <c r="Z8" s="167">
        <v>0.02</v>
      </c>
      <c r="AA8" s="165"/>
      <c r="AB8" s="167">
        <v>0.01</v>
      </c>
      <c r="AC8" s="165"/>
      <c r="AD8" s="167">
        <v>-0.1</v>
      </c>
      <c r="AE8" s="165"/>
      <c r="AF8" s="167">
        <v>-0.05</v>
      </c>
      <c r="AG8" s="165"/>
      <c r="AH8" s="167">
        <v>-0.05</v>
      </c>
      <c r="AI8" s="165"/>
      <c r="AJ8" s="167">
        <v>-0.14000000000000001</v>
      </c>
      <c r="AK8" s="165"/>
      <c r="AL8" s="167">
        <v>-0.09</v>
      </c>
      <c r="AM8" s="165"/>
      <c r="AN8" s="167">
        <v>-0.2</v>
      </c>
      <c r="AO8" s="165"/>
      <c r="AP8" s="167">
        <v>-0.23</v>
      </c>
      <c r="AQ8" s="165"/>
      <c r="AR8" s="167">
        <v>-0.16</v>
      </c>
      <c r="AS8" s="165"/>
      <c r="AT8" s="167">
        <v>-0.11</v>
      </c>
      <c r="AU8" s="165"/>
      <c r="AV8" s="167">
        <v>-0.18</v>
      </c>
      <c r="AW8" s="165"/>
      <c r="AX8" s="194">
        <v>0.16</v>
      </c>
      <c r="AY8" s="195"/>
      <c r="AZ8" s="194">
        <v>7.0000000000000007E-2</v>
      </c>
      <c r="BA8" s="195"/>
      <c r="BB8" s="194">
        <v>-0.01</v>
      </c>
      <c r="BC8" s="194"/>
      <c r="BD8" s="194">
        <v>-0.01</v>
      </c>
      <c r="BE8" s="195"/>
      <c r="BF8" s="194">
        <v>0.05</v>
      </c>
      <c r="BG8" s="195"/>
      <c r="BH8" s="194">
        <v>-0.16</v>
      </c>
      <c r="BI8" s="195"/>
      <c r="BJ8" s="194">
        <v>-0.01</v>
      </c>
      <c r="BK8" s="195"/>
      <c r="BL8" s="194">
        <v>-0.05</v>
      </c>
      <c r="BM8" s="194"/>
      <c r="BN8" s="194">
        <v>0</v>
      </c>
      <c r="BO8" s="195"/>
      <c r="BP8" s="322">
        <v>-0.06</v>
      </c>
    </row>
    <row r="9" spans="2:68" x14ac:dyDescent="0.25">
      <c r="B9" s="59" t="s">
        <v>96</v>
      </c>
      <c r="C9" s="53"/>
      <c r="D9" s="58"/>
      <c r="E9" s="55"/>
      <c r="F9" s="104"/>
      <c r="G9" s="104"/>
      <c r="H9" s="62"/>
      <c r="I9" s="55"/>
      <c r="J9" s="104"/>
      <c r="K9" s="60"/>
      <c r="L9" s="104"/>
      <c r="M9" s="60"/>
      <c r="N9" s="60"/>
      <c r="O9" s="167"/>
      <c r="P9" s="167"/>
      <c r="Q9" s="124"/>
      <c r="R9" s="167"/>
      <c r="S9" s="124"/>
      <c r="T9" s="167"/>
      <c r="U9" s="124"/>
      <c r="V9" s="167"/>
      <c r="W9" s="124"/>
      <c r="X9" s="167"/>
      <c r="Y9" s="167"/>
      <c r="Z9" s="167"/>
      <c r="AA9" s="124"/>
      <c r="AB9" s="167"/>
      <c r="AC9" s="124"/>
      <c r="AD9" s="167"/>
      <c r="AE9" s="124"/>
      <c r="AF9" s="167"/>
      <c r="AG9" s="124"/>
      <c r="AH9" s="167"/>
      <c r="AI9" s="124"/>
      <c r="AJ9" s="167"/>
      <c r="AK9" s="124"/>
      <c r="AL9" s="167"/>
      <c r="AM9" s="124"/>
      <c r="AN9" s="167"/>
      <c r="AO9" s="124"/>
      <c r="AP9" s="167"/>
      <c r="AQ9" s="124"/>
      <c r="AR9" s="167"/>
      <c r="AS9" s="124"/>
      <c r="AT9" s="167"/>
      <c r="AU9" s="124"/>
      <c r="AV9" s="167"/>
      <c r="AW9" s="124"/>
      <c r="AX9" s="194"/>
      <c r="AY9" s="193"/>
      <c r="AZ9" s="194"/>
      <c r="BA9" s="193"/>
      <c r="BB9" s="194"/>
      <c r="BC9" s="194"/>
      <c r="BD9" s="194"/>
      <c r="BE9" s="193"/>
      <c r="BF9" s="194"/>
      <c r="BG9" s="193"/>
      <c r="BH9" s="194"/>
      <c r="BI9" s="193"/>
      <c r="BJ9" s="194"/>
      <c r="BK9" s="193"/>
      <c r="BL9" s="194"/>
      <c r="BM9" s="194"/>
      <c r="BN9" s="194"/>
      <c r="BO9" s="193"/>
      <c r="BP9" s="322"/>
    </row>
    <row r="10" spans="2:68" x14ac:dyDescent="0.25">
      <c r="B10" s="29" t="s">
        <v>95</v>
      </c>
      <c r="C10" s="1"/>
      <c r="D10" s="22"/>
      <c r="F10" s="45"/>
      <c r="G10" s="45"/>
      <c r="H10" s="50"/>
      <c r="J10" s="97"/>
      <c r="K10" s="130"/>
      <c r="L10" s="97"/>
      <c r="M10" s="130"/>
      <c r="N10" s="130"/>
      <c r="O10" s="165"/>
      <c r="P10" s="167"/>
      <c r="Q10" s="124"/>
      <c r="R10" s="167"/>
      <c r="S10" s="124"/>
      <c r="T10" s="167"/>
      <c r="U10" s="124"/>
      <c r="V10" s="167"/>
      <c r="W10" s="124"/>
      <c r="X10" s="167"/>
      <c r="Y10" s="165"/>
      <c r="Z10" s="167"/>
      <c r="AA10" s="124"/>
      <c r="AB10" s="167"/>
      <c r="AC10" s="124"/>
      <c r="AD10" s="167"/>
      <c r="AE10" s="124"/>
      <c r="AF10" s="167"/>
      <c r="AG10" s="124"/>
      <c r="AH10" s="167"/>
      <c r="AI10" s="124"/>
      <c r="AJ10" s="167"/>
      <c r="AK10" s="124"/>
      <c r="AL10" s="167"/>
      <c r="AM10" s="124"/>
      <c r="AN10" s="167"/>
      <c r="AO10" s="124"/>
      <c r="AP10" s="167"/>
      <c r="AQ10" s="124"/>
      <c r="AR10" s="167"/>
      <c r="AS10" s="124"/>
      <c r="AT10" s="167"/>
      <c r="AU10" s="124"/>
      <c r="AV10" s="167"/>
      <c r="AW10" s="124"/>
      <c r="AX10" s="194"/>
      <c r="AY10" s="193"/>
      <c r="AZ10" s="194"/>
      <c r="BA10" s="193"/>
      <c r="BB10" s="194"/>
      <c r="BC10" s="194"/>
      <c r="BD10" s="194"/>
      <c r="BE10" s="193"/>
      <c r="BF10" s="194"/>
      <c r="BG10" s="193"/>
      <c r="BH10" s="194"/>
      <c r="BI10" s="193"/>
      <c r="BJ10" s="194"/>
      <c r="BK10" s="193"/>
      <c r="BL10" s="194"/>
      <c r="BM10" s="194"/>
      <c r="BN10" s="194"/>
      <c r="BO10" s="193"/>
      <c r="BP10" s="322"/>
    </row>
    <row r="11" spans="2:68" x14ac:dyDescent="0.25">
      <c r="B11" s="59" t="s">
        <v>97</v>
      </c>
      <c r="C11" s="53"/>
      <c r="D11" s="58"/>
      <c r="E11" s="55"/>
      <c r="F11" s="104"/>
      <c r="G11" s="104"/>
      <c r="H11" s="62"/>
      <c r="I11" s="55"/>
      <c r="J11" s="104"/>
      <c r="K11" s="60"/>
      <c r="L11" s="104"/>
      <c r="M11" s="60"/>
      <c r="N11" s="60"/>
      <c r="O11" s="167"/>
      <c r="P11" s="167"/>
      <c r="Q11" s="124"/>
      <c r="R11" s="167"/>
      <c r="S11" s="124"/>
      <c r="T11" s="167"/>
      <c r="U11" s="124"/>
      <c r="V11" s="167"/>
      <c r="W11" s="124"/>
      <c r="X11" s="167"/>
      <c r="Y11" s="167"/>
      <c r="Z11" s="167"/>
      <c r="AA11" s="124"/>
      <c r="AB11" s="167"/>
      <c r="AC11" s="124"/>
      <c r="AD11" s="167"/>
      <c r="AE11" s="124"/>
      <c r="AF11" s="167"/>
      <c r="AG11" s="124"/>
      <c r="AH11" s="167"/>
      <c r="AI11" s="124"/>
      <c r="AJ11" s="167"/>
      <c r="AK11" s="124"/>
      <c r="AL11" s="167"/>
      <c r="AM11" s="124"/>
      <c r="AN11" s="167"/>
      <c r="AO11" s="124"/>
      <c r="AP11" s="167"/>
      <c r="AQ11" s="124"/>
      <c r="AR11" s="167"/>
      <c r="AS11" s="124"/>
      <c r="AT11" s="167"/>
      <c r="AU11" s="124"/>
      <c r="AV11" s="167"/>
      <c r="AW11" s="124"/>
      <c r="AX11" s="194"/>
      <c r="AY11" s="193"/>
      <c r="AZ11" s="194"/>
      <c r="BA11" s="193"/>
      <c r="BB11" s="194"/>
      <c r="BC11" s="194"/>
      <c r="BD11" s="194"/>
      <c r="BE11" s="193"/>
      <c r="BF11" s="194"/>
      <c r="BG11" s="193"/>
      <c r="BH11" s="194"/>
      <c r="BI11" s="193"/>
      <c r="BJ11" s="194"/>
      <c r="BK11" s="193"/>
      <c r="BL11" s="194"/>
      <c r="BM11" s="194"/>
      <c r="BN11" s="194"/>
      <c r="BO11" s="193"/>
      <c r="BP11" s="322"/>
    </row>
    <row r="12" spans="2:68" x14ac:dyDescent="0.25">
      <c r="B12" s="29" t="s">
        <v>114</v>
      </c>
      <c r="C12" s="1"/>
      <c r="D12" s="22"/>
      <c r="F12" s="45"/>
      <c r="G12" s="45"/>
      <c r="H12" s="50"/>
      <c r="J12" s="97"/>
      <c r="K12" s="130"/>
      <c r="L12" s="97"/>
      <c r="M12" s="130"/>
      <c r="N12" s="130"/>
      <c r="O12" s="165"/>
      <c r="P12" s="167"/>
      <c r="Q12" s="124"/>
      <c r="R12" s="167"/>
      <c r="S12" s="124"/>
      <c r="T12" s="167"/>
      <c r="U12" s="124"/>
      <c r="V12" s="167"/>
      <c r="W12" s="124"/>
      <c r="X12" s="167"/>
      <c r="Y12" s="165"/>
      <c r="Z12" s="167"/>
      <c r="AA12" s="124"/>
      <c r="AB12" s="167"/>
      <c r="AC12" s="124"/>
      <c r="AD12" s="167"/>
      <c r="AE12" s="124"/>
      <c r="AF12" s="167"/>
      <c r="AG12" s="124"/>
      <c r="AH12" s="167"/>
      <c r="AI12" s="124"/>
      <c r="AJ12" s="167"/>
      <c r="AK12" s="124"/>
      <c r="AL12" s="167"/>
      <c r="AM12" s="124"/>
      <c r="AN12" s="167"/>
      <c r="AO12" s="124"/>
      <c r="AP12" s="167"/>
      <c r="AQ12" s="124"/>
      <c r="AR12" s="167"/>
      <c r="AS12" s="124"/>
      <c r="AT12" s="167"/>
      <c r="AU12" s="124"/>
      <c r="AV12" s="167"/>
      <c r="AW12" s="124"/>
      <c r="AX12" s="194"/>
      <c r="AY12" s="193"/>
      <c r="AZ12" s="194"/>
      <c r="BA12" s="193"/>
      <c r="BB12" s="194"/>
      <c r="BC12" s="194"/>
      <c r="BD12" s="194"/>
      <c r="BE12" s="193"/>
      <c r="BF12" s="194"/>
      <c r="BG12" s="193"/>
      <c r="BH12" s="194"/>
      <c r="BI12" s="193"/>
      <c r="BJ12" s="194"/>
      <c r="BK12" s="193"/>
      <c r="BL12" s="194"/>
      <c r="BM12" s="194"/>
      <c r="BN12" s="194"/>
      <c r="BO12" s="193"/>
      <c r="BP12" s="322"/>
    </row>
    <row r="13" spans="2:68" x14ac:dyDescent="0.25">
      <c r="B13" s="53" t="s">
        <v>6</v>
      </c>
      <c r="C13" s="53"/>
      <c r="D13" s="54">
        <v>106</v>
      </c>
      <c r="E13" s="54"/>
      <c r="F13" s="54">
        <v>139</v>
      </c>
      <c r="G13" s="54"/>
      <c r="H13" s="54">
        <v>174</v>
      </c>
      <c r="I13" s="64"/>
      <c r="J13" s="63">
        <v>43</v>
      </c>
      <c r="K13" s="63"/>
      <c r="L13" s="63">
        <v>45</v>
      </c>
      <c r="M13" s="63"/>
      <c r="N13" s="63">
        <v>41</v>
      </c>
      <c r="O13" s="124"/>
      <c r="P13" s="124">
        <v>17</v>
      </c>
      <c r="Q13" s="124"/>
      <c r="R13" s="124">
        <v>146</v>
      </c>
      <c r="S13" s="124"/>
      <c r="T13" s="124">
        <v>43</v>
      </c>
      <c r="U13" s="124"/>
      <c r="V13" s="124">
        <v>45</v>
      </c>
      <c r="W13" s="124"/>
      <c r="X13" s="124">
        <v>47</v>
      </c>
      <c r="Y13" s="124"/>
      <c r="Z13" s="124">
        <v>16</v>
      </c>
      <c r="AA13" s="124"/>
      <c r="AB13" s="124">
        <v>151</v>
      </c>
      <c r="AC13" s="124"/>
      <c r="AD13" s="124">
        <v>46</v>
      </c>
      <c r="AE13" s="124"/>
      <c r="AF13" s="193">
        <v>28</v>
      </c>
      <c r="AG13" s="193"/>
      <c r="AH13" s="193">
        <v>46</v>
      </c>
      <c r="AI13" s="193"/>
      <c r="AJ13" s="193">
        <v>40</v>
      </c>
      <c r="AK13" s="193"/>
      <c r="AL13" s="193">
        <v>159</v>
      </c>
      <c r="AM13" s="124"/>
      <c r="AN13" s="193">
        <v>35</v>
      </c>
      <c r="AO13" s="124"/>
      <c r="AP13" s="193">
        <v>33</v>
      </c>
      <c r="AQ13" s="124"/>
      <c r="AR13" s="193">
        <v>50</v>
      </c>
      <c r="AS13" s="124"/>
      <c r="AT13" s="193">
        <v>32</v>
      </c>
      <c r="AU13" s="124"/>
      <c r="AV13" s="193">
        <v>151</v>
      </c>
      <c r="AW13" s="124"/>
      <c r="AX13" s="193">
        <v>43</v>
      </c>
      <c r="AY13" s="193"/>
      <c r="AZ13" s="193">
        <v>38</v>
      </c>
      <c r="BA13" s="193"/>
      <c r="BB13" s="193">
        <v>49</v>
      </c>
      <c r="BC13" s="193"/>
      <c r="BD13" s="193">
        <v>3</v>
      </c>
      <c r="BE13" s="193"/>
      <c r="BF13" s="193">
        <v>133</v>
      </c>
      <c r="BG13" s="193"/>
      <c r="BH13" s="193">
        <v>49</v>
      </c>
      <c r="BI13" s="193"/>
      <c r="BJ13" s="193">
        <v>35</v>
      </c>
      <c r="BK13" s="193"/>
      <c r="BL13" s="193">
        <v>49</v>
      </c>
      <c r="BM13" s="193"/>
      <c r="BN13" s="193">
        <v>13</v>
      </c>
      <c r="BO13" s="193"/>
      <c r="BP13" s="272">
        <v>146</v>
      </c>
    </row>
    <row r="14" spans="2:68" x14ac:dyDescent="0.25">
      <c r="B14" s="56" t="s">
        <v>2</v>
      </c>
      <c r="C14" s="53"/>
      <c r="D14" s="58">
        <v>0.13233458177278401</v>
      </c>
      <c r="E14" s="55"/>
      <c r="F14" s="58">
        <v>0.14600840336134455</v>
      </c>
      <c r="G14" s="61"/>
      <c r="H14" s="61">
        <v>0.17417417417417416</v>
      </c>
      <c r="I14" s="55"/>
      <c r="J14" s="61">
        <v>0.23799999999999999</v>
      </c>
      <c r="K14" s="61"/>
      <c r="L14" s="61">
        <f>L13/L7</f>
        <v>0.21226415094339623</v>
      </c>
      <c r="M14" s="61"/>
      <c r="N14" s="61">
        <f>N13/N7</f>
        <v>0.18552036199095023</v>
      </c>
      <c r="O14" s="61"/>
      <c r="P14" s="61">
        <v>0.114</v>
      </c>
      <c r="Q14" s="61"/>
      <c r="R14" s="61">
        <v>0.16300000000000001</v>
      </c>
      <c r="S14" s="61"/>
      <c r="T14" s="61">
        <v>0.186</v>
      </c>
      <c r="U14" s="61"/>
      <c r="V14" s="61">
        <v>0.20200000000000001</v>
      </c>
      <c r="W14" s="61"/>
      <c r="X14" s="61">
        <v>0.217</v>
      </c>
      <c r="Y14" s="61"/>
      <c r="Z14" s="61">
        <v>6.8000000000000005E-2</v>
      </c>
      <c r="AA14" s="61"/>
      <c r="AB14" s="236">
        <v>0.16700000000000001</v>
      </c>
      <c r="AC14" s="61"/>
      <c r="AD14" s="236">
        <v>0.222</v>
      </c>
      <c r="AE14" s="61"/>
      <c r="AF14" s="239">
        <v>0.13300000000000001</v>
      </c>
      <c r="AG14" s="197"/>
      <c r="AH14" s="239">
        <v>0.222</v>
      </c>
      <c r="AI14" s="197"/>
      <c r="AJ14" s="239">
        <v>0.19700000000000001</v>
      </c>
      <c r="AK14" s="197"/>
      <c r="AL14" s="239">
        <v>0.192</v>
      </c>
      <c r="AM14" s="61"/>
      <c r="AN14" s="239">
        <v>0.21099999999999999</v>
      </c>
      <c r="AO14" s="61"/>
      <c r="AP14" s="239">
        <v>0.20200000000000001</v>
      </c>
      <c r="AQ14" s="61"/>
      <c r="AR14" s="239">
        <v>0.28899999999999998</v>
      </c>
      <c r="AS14" s="61"/>
      <c r="AT14" s="239">
        <v>0.17799999999999999</v>
      </c>
      <c r="AU14" s="61"/>
      <c r="AV14" s="239">
        <v>0.221</v>
      </c>
      <c r="AW14" s="61"/>
      <c r="AX14" s="239">
        <v>0.223</v>
      </c>
      <c r="AY14" s="197"/>
      <c r="AZ14" s="239">
        <v>0.218</v>
      </c>
      <c r="BA14" s="197"/>
      <c r="BB14" s="239">
        <v>0.28499999999999998</v>
      </c>
      <c r="BC14" s="239"/>
      <c r="BD14" s="239">
        <v>1.7000000000000001E-2</v>
      </c>
      <c r="BE14" s="197"/>
      <c r="BF14" s="239">
        <v>0.185</v>
      </c>
      <c r="BG14" s="197"/>
      <c r="BH14" s="239">
        <v>0.30099999999999999</v>
      </c>
      <c r="BI14" s="197"/>
      <c r="BJ14" s="239">
        <v>0.20300000000000001</v>
      </c>
      <c r="BK14" s="197"/>
      <c r="BL14" s="239">
        <v>0.29899999999999999</v>
      </c>
      <c r="BM14" s="239"/>
      <c r="BN14" s="239">
        <v>7.2999999999999995E-2</v>
      </c>
      <c r="BO14" s="197"/>
      <c r="BP14" s="365">
        <v>0.216</v>
      </c>
    </row>
    <row r="15" spans="2:68" x14ac:dyDescent="0.25">
      <c r="B15" s="53" t="s">
        <v>98</v>
      </c>
      <c r="C15" s="53"/>
      <c r="D15" s="200"/>
      <c r="E15" s="200"/>
      <c r="F15" s="200"/>
      <c r="G15" s="200"/>
      <c r="H15" s="200">
        <v>64</v>
      </c>
      <c r="I15" s="64"/>
      <c r="J15" s="63">
        <v>16</v>
      </c>
      <c r="K15" s="63"/>
      <c r="L15" s="63">
        <v>17</v>
      </c>
      <c r="M15" s="63"/>
      <c r="N15" s="63">
        <v>13</v>
      </c>
      <c r="O15" s="124"/>
      <c r="P15" s="124">
        <v>-13</v>
      </c>
      <c r="Q15" s="124"/>
      <c r="R15" s="63">
        <v>33</v>
      </c>
      <c r="S15" s="124"/>
      <c r="T15" s="124">
        <v>15</v>
      </c>
      <c r="U15" s="124"/>
      <c r="V15" s="124">
        <v>17</v>
      </c>
      <c r="W15" s="124"/>
      <c r="X15" s="124">
        <v>17</v>
      </c>
      <c r="Y15" s="124"/>
      <c r="Z15" s="124">
        <v>-15</v>
      </c>
      <c r="AA15" s="124"/>
      <c r="AB15" s="124">
        <v>35</v>
      </c>
      <c r="AC15" s="124"/>
      <c r="AD15" s="124">
        <v>16</v>
      </c>
      <c r="AE15" s="124"/>
      <c r="AF15" s="193">
        <v>-2</v>
      </c>
      <c r="AG15" s="193"/>
      <c r="AH15" s="193">
        <v>14</v>
      </c>
      <c r="AI15" s="193"/>
      <c r="AJ15" s="193">
        <v>5</v>
      </c>
      <c r="AK15" s="193"/>
      <c r="AL15" s="193">
        <v>33</v>
      </c>
      <c r="AM15" s="124"/>
      <c r="AN15" s="193">
        <v>-3</v>
      </c>
      <c r="AO15" s="124"/>
      <c r="AP15" s="193">
        <v>-11</v>
      </c>
      <c r="AQ15" s="124"/>
      <c r="AR15" s="193">
        <v>13</v>
      </c>
      <c r="AS15" s="124"/>
      <c r="AT15" s="193">
        <v>-15</v>
      </c>
      <c r="AU15" s="124"/>
      <c r="AV15" s="193">
        <v>-16</v>
      </c>
      <c r="AW15" s="124"/>
      <c r="AX15" s="193">
        <v>8</v>
      </c>
      <c r="AY15" s="193"/>
      <c r="AZ15" s="193">
        <v>2</v>
      </c>
      <c r="BA15" s="193"/>
      <c r="BB15" s="193">
        <v>15</v>
      </c>
      <c r="BC15" s="193"/>
      <c r="BD15" s="193">
        <v>-44</v>
      </c>
      <c r="BE15" s="193"/>
      <c r="BF15" s="193">
        <v>-18</v>
      </c>
      <c r="BG15" s="193"/>
      <c r="BH15" s="193">
        <v>20</v>
      </c>
      <c r="BI15" s="193"/>
      <c r="BJ15" s="193">
        <v>-1</v>
      </c>
      <c r="BK15" s="193"/>
      <c r="BL15" s="193">
        <v>7</v>
      </c>
      <c r="BM15" s="193"/>
      <c r="BN15" s="193">
        <v>-60</v>
      </c>
      <c r="BO15" s="193"/>
      <c r="BP15" s="272">
        <v>-35</v>
      </c>
    </row>
    <row r="16" spans="2:68" x14ac:dyDescent="0.25">
      <c r="B16" s="53" t="s">
        <v>7</v>
      </c>
      <c r="C16" s="53"/>
      <c r="D16" s="54">
        <v>28</v>
      </c>
      <c r="E16" s="54"/>
      <c r="F16" s="54">
        <v>56</v>
      </c>
      <c r="G16" s="54"/>
      <c r="H16" s="63">
        <v>78</v>
      </c>
      <c r="I16" s="64"/>
      <c r="J16" s="63">
        <v>20</v>
      </c>
      <c r="K16" s="63"/>
      <c r="L16" s="63">
        <v>20</v>
      </c>
      <c r="M16" s="63"/>
      <c r="N16" s="63">
        <v>17</v>
      </c>
      <c r="O16" s="124"/>
      <c r="P16" s="124">
        <v>-11</v>
      </c>
      <c r="Q16" s="124"/>
      <c r="R16" s="124">
        <v>46</v>
      </c>
      <c r="S16" s="124"/>
      <c r="T16" s="124">
        <v>18</v>
      </c>
      <c r="U16" s="124"/>
      <c r="V16" s="124">
        <v>21</v>
      </c>
      <c r="W16" s="124"/>
      <c r="X16" s="124">
        <v>22</v>
      </c>
      <c r="Y16" s="124"/>
      <c r="Z16" s="124">
        <v>-11</v>
      </c>
      <c r="AA16" s="124"/>
      <c r="AB16" s="124">
        <v>49</v>
      </c>
      <c r="AC16" s="124"/>
      <c r="AD16" s="124">
        <v>20</v>
      </c>
      <c r="AE16" s="124"/>
      <c r="AF16" s="193">
        <v>2</v>
      </c>
      <c r="AG16" s="193"/>
      <c r="AH16" s="193">
        <v>18</v>
      </c>
      <c r="AI16" s="193"/>
      <c r="AJ16" s="193">
        <v>10</v>
      </c>
      <c r="AK16" s="193"/>
      <c r="AL16" s="193">
        <v>50</v>
      </c>
      <c r="AM16" s="124"/>
      <c r="AN16" s="193">
        <v>7</v>
      </c>
      <c r="AO16" s="124"/>
      <c r="AP16" s="193">
        <v>4</v>
      </c>
      <c r="AQ16" s="124"/>
      <c r="AR16" s="193">
        <v>21</v>
      </c>
      <c r="AS16" s="124"/>
      <c r="AT16" s="193">
        <v>0</v>
      </c>
      <c r="AU16" s="124"/>
      <c r="AV16" s="193">
        <v>32</v>
      </c>
      <c r="AW16" s="124"/>
      <c r="AX16" s="193">
        <v>13</v>
      </c>
      <c r="AY16" s="193"/>
      <c r="AZ16" s="193">
        <v>7</v>
      </c>
      <c r="BA16" s="193"/>
      <c r="BB16" s="193">
        <v>18</v>
      </c>
      <c r="BC16" s="193"/>
      <c r="BD16" s="193">
        <v>-28</v>
      </c>
      <c r="BE16" s="193"/>
      <c r="BF16" s="193">
        <v>10</v>
      </c>
      <c r="BG16" s="193"/>
      <c r="BH16" s="193">
        <v>20</v>
      </c>
      <c r="BI16" s="193"/>
      <c r="BJ16" s="193">
        <v>1</v>
      </c>
      <c r="BK16" s="193"/>
      <c r="BL16" s="193">
        <v>10</v>
      </c>
      <c r="BM16" s="193"/>
      <c r="BN16" s="193">
        <v>-22</v>
      </c>
      <c r="BO16" s="193"/>
      <c r="BP16" s="272">
        <v>9</v>
      </c>
    </row>
    <row r="17" spans="2:68" x14ac:dyDescent="0.25">
      <c r="B17" s="5" t="s">
        <v>2</v>
      </c>
      <c r="C17" s="1"/>
      <c r="D17" s="22">
        <v>3.495630461922597E-2</v>
      </c>
      <c r="E17" s="22"/>
      <c r="F17" s="22">
        <v>5.8823529411764705E-2</v>
      </c>
      <c r="G17" s="22"/>
      <c r="H17" s="44">
        <v>7.8078078078078081E-2</v>
      </c>
      <c r="I17" s="2"/>
      <c r="J17" s="131">
        <v>0.13700000000000001</v>
      </c>
      <c r="K17" s="131"/>
      <c r="L17" s="131">
        <v>0.13800000000000001</v>
      </c>
      <c r="M17" s="131"/>
      <c r="N17" s="131">
        <v>0.123</v>
      </c>
      <c r="O17" s="170"/>
      <c r="P17" s="286">
        <v>-4.0000000000000001E-3</v>
      </c>
      <c r="Q17" s="286"/>
      <c r="R17" s="286">
        <v>5.0999999999999997E-2</v>
      </c>
      <c r="S17" s="286"/>
      <c r="T17" s="286">
        <v>7.8E-2</v>
      </c>
      <c r="U17" s="286"/>
      <c r="V17" s="286">
        <v>9.4E-2</v>
      </c>
      <c r="W17" s="286"/>
      <c r="X17" s="286">
        <v>0.10100000000000001</v>
      </c>
      <c r="Y17" s="170"/>
      <c r="Z17" s="286">
        <v>-4.7E-2</v>
      </c>
      <c r="AA17" s="286"/>
      <c r="AB17" s="286">
        <v>5.3999999999999999E-2</v>
      </c>
      <c r="AC17" s="286"/>
      <c r="AD17" s="286">
        <v>9.7000000000000003E-2</v>
      </c>
      <c r="AE17" s="286"/>
      <c r="AF17" s="286">
        <v>8.9999999999999993E-3</v>
      </c>
      <c r="AG17" s="286"/>
      <c r="AH17" s="286">
        <v>8.6999999999999994E-2</v>
      </c>
      <c r="AI17" s="286"/>
      <c r="AJ17" s="286">
        <v>4.9000000000000002E-2</v>
      </c>
      <c r="AK17" s="286"/>
      <c r="AL17" s="286">
        <v>0.06</v>
      </c>
      <c r="AM17" s="286"/>
      <c r="AN17" s="286">
        <v>4.2000000000000003E-2</v>
      </c>
      <c r="AO17" s="286"/>
      <c r="AP17" s="286">
        <v>2.5000000000000001E-2</v>
      </c>
      <c r="AQ17" s="286"/>
      <c r="AR17" s="286">
        <v>0.121</v>
      </c>
      <c r="AS17" s="286"/>
      <c r="AT17" s="286">
        <v>0</v>
      </c>
      <c r="AU17" s="286"/>
      <c r="AV17" s="286">
        <v>4.7E-2</v>
      </c>
      <c r="AW17" s="286"/>
      <c r="AX17" s="199">
        <v>6.7000000000000004E-2</v>
      </c>
      <c r="AY17" s="199"/>
      <c r="AZ17" s="199">
        <v>0.04</v>
      </c>
      <c r="BA17" s="199"/>
      <c r="BB17" s="199">
        <v>0.105</v>
      </c>
      <c r="BC17" s="199"/>
      <c r="BD17" s="199">
        <v>-0.157</v>
      </c>
      <c r="BE17" s="199"/>
      <c r="BF17" s="199">
        <v>1.4E-2</v>
      </c>
      <c r="BG17" s="199"/>
      <c r="BH17" s="199">
        <v>0.123</v>
      </c>
      <c r="BI17" s="199"/>
      <c r="BJ17" s="199">
        <v>6.0000000000000001E-3</v>
      </c>
      <c r="BK17" s="199"/>
      <c r="BL17" s="199">
        <v>6.0999999999999999E-2</v>
      </c>
      <c r="BM17" s="199"/>
      <c r="BN17" s="199">
        <v>-0.124</v>
      </c>
      <c r="BO17" s="199"/>
      <c r="BP17" s="368">
        <v>1.2999999999999999E-2</v>
      </c>
    </row>
    <row r="18" spans="2:68" x14ac:dyDescent="0.25">
      <c r="B18" s="53" t="s">
        <v>104</v>
      </c>
      <c r="C18" s="53"/>
      <c r="D18" s="54">
        <v>79</v>
      </c>
      <c r="E18" s="54"/>
      <c r="F18" s="54">
        <v>84</v>
      </c>
      <c r="G18" s="54"/>
      <c r="H18" s="63">
        <v>103</v>
      </c>
      <c r="I18" s="64"/>
      <c r="J18" s="63"/>
      <c r="K18" s="63"/>
      <c r="L18" s="63"/>
      <c r="M18" s="63"/>
      <c r="N18" s="63"/>
      <c r="O18" s="63"/>
      <c r="P18" s="124"/>
      <c r="Q18" s="63"/>
      <c r="R18" s="124" t="s">
        <v>163</v>
      </c>
      <c r="S18" s="63"/>
      <c r="T18" s="124">
        <v>23</v>
      </c>
      <c r="U18" s="63"/>
      <c r="V18" s="124">
        <v>24</v>
      </c>
      <c r="W18" s="63"/>
      <c r="X18" s="124">
        <v>34</v>
      </c>
      <c r="Y18" s="63"/>
      <c r="Z18" s="124">
        <v>72</v>
      </c>
      <c r="AA18" s="63"/>
      <c r="AB18" s="124">
        <v>153</v>
      </c>
      <c r="AC18" s="63"/>
      <c r="AD18" s="124">
        <v>39</v>
      </c>
      <c r="AE18" s="63"/>
      <c r="AF18" s="124">
        <v>31</v>
      </c>
      <c r="AG18" s="63"/>
      <c r="AH18" s="124">
        <v>40</v>
      </c>
      <c r="AI18" s="63"/>
      <c r="AJ18" s="124">
        <v>67</v>
      </c>
      <c r="AK18" s="63"/>
      <c r="AL18" s="124">
        <v>177</v>
      </c>
      <c r="AM18" s="63"/>
      <c r="AN18" s="124">
        <v>43</v>
      </c>
      <c r="AO18" s="63"/>
      <c r="AP18" s="124">
        <v>41</v>
      </c>
      <c r="AQ18" s="63"/>
      <c r="AR18" s="124">
        <v>41</v>
      </c>
      <c r="AS18" s="63"/>
      <c r="AT18" s="124">
        <v>64</v>
      </c>
      <c r="AU18" s="63"/>
      <c r="AV18" s="124">
        <v>189</v>
      </c>
      <c r="AW18" s="63"/>
      <c r="AX18" s="193">
        <v>27</v>
      </c>
      <c r="AY18" s="200"/>
      <c r="AZ18" s="193">
        <v>28</v>
      </c>
      <c r="BA18" s="200"/>
      <c r="BB18" s="193">
        <v>27</v>
      </c>
      <c r="BC18" s="193"/>
      <c r="BD18" s="193">
        <v>80</v>
      </c>
      <c r="BE18" s="200"/>
      <c r="BF18" s="193">
        <v>162</v>
      </c>
      <c r="BG18" s="200"/>
      <c r="BH18" s="193">
        <v>17</v>
      </c>
      <c r="BI18" s="200"/>
      <c r="BJ18" s="193">
        <v>29</v>
      </c>
      <c r="BK18" s="200"/>
      <c r="BL18" s="193">
        <v>33</v>
      </c>
      <c r="BM18" s="193"/>
      <c r="BN18" s="193">
        <v>69</v>
      </c>
      <c r="BO18" s="200"/>
      <c r="BP18" s="272">
        <v>148</v>
      </c>
    </row>
    <row r="19" spans="2:68" x14ac:dyDescent="0.25">
      <c r="B19" s="103" t="s">
        <v>93</v>
      </c>
      <c r="C19" s="53"/>
      <c r="D19" s="54">
        <v>447</v>
      </c>
      <c r="E19" s="54"/>
      <c r="F19" s="54">
        <v>442</v>
      </c>
      <c r="G19" s="54"/>
      <c r="H19" s="63">
        <v>486</v>
      </c>
      <c r="I19" s="64"/>
      <c r="J19" s="63"/>
      <c r="K19" s="63"/>
      <c r="L19" s="63"/>
      <c r="M19" s="63"/>
      <c r="N19" s="63"/>
      <c r="O19" s="63"/>
      <c r="P19" s="137"/>
      <c r="Q19" s="63"/>
      <c r="R19" s="124">
        <v>520</v>
      </c>
      <c r="S19" s="63"/>
      <c r="T19" s="124"/>
      <c r="U19" s="63"/>
      <c r="V19" s="124"/>
      <c r="W19" s="63"/>
      <c r="X19" s="124"/>
      <c r="Y19" s="63"/>
      <c r="Z19" s="137"/>
      <c r="AA19" s="63"/>
      <c r="AB19" s="124">
        <v>507</v>
      </c>
      <c r="AC19" s="63"/>
      <c r="AD19" s="124"/>
      <c r="AE19" s="63"/>
      <c r="AF19" s="124"/>
      <c r="AG19" s="63"/>
      <c r="AH19" s="124"/>
      <c r="AI19" s="63"/>
      <c r="AJ19" s="124"/>
      <c r="AK19" s="63"/>
      <c r="AL19" s="124">
        <v>539</v>
      </c>
      <c r="AM19" s="63"/>
      <c r="AN19" s="124"/>
      <c r="AO19" s="63"/>
      <c r="AP19" s="124"/>
      <c r="AQ19" s="63"/>
      <c r="AR19" s="124"/>
      <c r="AS19" s="63"/>
      <c r="AT19" s="124"/>
      <c r="AU19" s="63"/>
      <c r="AV19" s="124">
        <v>572</v>
      </c>
      <c r="AW19" s="63"/>
      <c r="AX19" s="193"/>
      <c r="AY19" s="200"/>
      <c r="AZ19" s="193"/>
      <c r="BA19" s="200"/>
      <c r="BB19" s="193"/>
      <c r="BC19" s="193"/>
      <c r="BD19" s="193"/>
      <c r="BE19" s="200"/>
      <c r="BF19" s="193">
        <v>652</v>
      </c>
      <c r="BG19" s="200"/>
      <c r="BH19" s="193"/>
      <c r="BI19" s="200"/>
      <c r="BJ19" s="193"/>
      <c r="BK19" s="200"/>
      <c r="BL19" s="193"/>
      <c r="BM19" s="193"/>
      <c r="BN19" s="193"/>
      <c r="BO19" s="200"/>
      <c r="BP19" s="272">
        <v>675</v>
      </c>
    </row>
    <row r="20" spans="2:68" x14ac:dyDescent="0.25">
      <c r="B20" s="20" t="s">
        <v>94</v>
      </c>
      <c r="C20" s="1"/>
      <c r="D20" s="22">
        <v>6.3E-2</v>
      </c>
      <c r="E20" s="23"/>
      <c r="F20" s="23">
        <v>0.127</v>
      </c>
      <c r="G20" s="23"/>
      <c r="H20" s="23">
        <v>0.16</v>
      </c>
      <c r="I20" s="23"/>
      <c r="J20" s="99"/>
      <c r="K20" s="99"/>
      <c r="L20" s="99"/>
      <c r="M20" s="99"/>
      <c r="N20" s="99"/>
      <c r="O20" s="99"/>
      <c r="P20" s="149"/>
      <c r="Q20" s="99"/>
      <c r="R20" s="171">
        <v>8.8999999999999996E-2</v>
      </c>
      <c r="S20" s="99"/>
      <c r="T20" s="171"/>
      <c r="U20" s="99"/>
      <c r="V20" s="171"/>
      <c r="W20" s="99"/>
      <c r="X20" s="171"/>
      <c r="Y20" s="99"/>
      <c r="Z20" s="149"/>
      <c r="AA20" s="99"/>
      <c r="AB20" s="171">
        <v>9.7000000000000003E-2</v>
      </c>
      <c r="AC20" s="99"/>
      <c r="AD20" s="171"/>
      <c r="AE20" s="99"/>
      <c r="AF20" s="171"/>
      <c r="AG20" s="99"/>
      <c r="AH20" s="171"/>
      <c r="AI20" s="99"/>
      <c r="AJ20" s="171"/>
      <c r="AK20" s="99"/>
      <c r="AL20" s="171">
        <v>9.2999999999999999E-2</v>
      </c>
      <c r="AM20" s="99"/>
      <c r="AN20" s="171"/>
      <c r="AO20" s="99"/>
      <c r="AP20" s="171"/>
      <c r="AQ20" s="99"/>
      <c r="AR20" s="171"/>
      <c r="AS20" s="99"/>
      <c r="AT20" s="171"/>
      <c r="AU20" s="99"/>
      <c r="AV20" s="171">
        <v>5.6000000000000001E-2</v>
      </c>
      <c r="AW20" s="99"/>
      <c r="AX20" s="241"/>
      <c r="AY20" s="202"/>
      <c r="AZ20" s="241"/>
      <c r="BA20" s="202"/>
      <c r="BB20" s="241"/>
      <c r="BC20" s="241"/>
      <c r="BD20" s="241"/>
      <c r="BE20" s="202"/>
      <c r="BF20" s="241">
        <v>1.4999999999999999E-2</v>
      </c>
      <c r="BG20" s="202"/>
      <c r="BH20" s="241"/>
      <c r="BI20" s="202"/>
      <c r="BJ20" s="241"/>
      <c r="BK20" s="202"/>
      <c r="BL20" s="241"/>
      <c r="BM20" s="241"/>
      <c r="BN20" s="241"/>
      <c r="BO20" s="202"/>
      <c r="BP20" s="367">
        <v>1.2999999999999999E-2</v>
      </c>
    </row>
    <row r="21" spans="2:68" ht="15.75" thickBot="1" x14ac:dyDescent="0.3">
      <c r="B21" s="83" t="s">
        <v>9</v>
      </c>
      <c r="C21" s="83"/>
      <c r="D21" s="84">
        <v>10616</v>
      </c>
      <c r="E21" s="84"/>
      <c r="F21" s="84">
        <v>10946</v>
      </c>
      <c r="G21" s="84"/>
      <c r="H21" s="84">
        <v>11900</v>
      </c>
      <c r="I21" s="85"/>
      <c r="J21" s="87"/>
      <c r="K21" s="87"/>
      <c r="L21" s="87"/>
      <c r="M21" s="87"/>
      <c r="N21" s="87"/>
      <c r="O21" s="87"/>
      <c r="P21" s="87"/>
      <c r="Q21" s="87"/>
      <c r="R21" s="87" t="s">
        <v>172</v>
      </c>
      <c r="S21" s="87"/>
      <c r="T21" s="87">
        <v>12675</v>
      </c>
      <c r="U21" s="87"/>
      <c r="V21" s="87">
        <v>12649</v>
      </c>
      <c r="W21" s="87"/>
      <c r="X21" s="87">
        <v>13130</v>
      </c>
      <c r="Y21" s="87"/>
      <c r="Z21" s="87">
        <v>13173</v>
      </c>
      <c r="AA21" s="87"/>
      <c r="AB21" s="172">
        <v>13173</v>
      </c>
      <c r="AC21" s="87"/>
      <c r="AD21" s="172">
        <v>12971</v>
      </c>
      <c r="AE21" s="87"/>
      <c r="AF21" s="172">
        <v>12907</v>
      </c>
      <c r="AG21" s="87"/>
      <c r="AH21" s="172">
        <v>12747</v>
      </c>
      <c r="AI21" s="87"/>
      <c r="AJ21" s="172">
        <v>12668</v>
      </c>
      <c r="AK21" s="87"/>
      <c r="AL21" s="172">
        <v>12668</v>
      </c>
      <c r="AM21" s="87"/>
      <c r="AN21" s="172">
        <v>12710</v>
      </c>
      <c r="AO21" s="87"/>
      <c r="AP21" s="172">
        <v>12737</v>
      </c>
      <c r="AQ21" s="87"/>
      <c r="AR21" s="172">
        <v>12896</v>
      </c>
      <c r="AS21" s="87"/>
      <c r="AT21" s="172">
        <v>12892</v>
      </c>
      <c r="AU21" s="87"/>
      <c r="AV21" s="172">
        <v>12892</v>
      </c>
      <c r="AW21" s="87"/>
      <c r="AX21" s="242">
        <v>12705</v>
      </c>
      <c r="AY21" s="204"/>
      <c r="AZ21" s="242">
        <v>12725</v>
      </c>
      <c r="BA21" s="204"/>
      <c r="BB21" s="242">
        <v>12875</v>
      </c>
      <c r="BC21" s="242"/>
      <c r="BD21" s="242">
        <v>13021</v>
      </c>
      <c r="BE21" s="204"/>
      <c r="BF21" s="242">
        <v>13021</v>
      </c>
      <c r="BG21" s="204"/>
      <c r="BH21" s="242">
        <v>12932</v>
      </c>
      <c r="BI21" s="204"/>
      <c r="BJ21" s="242">
        <v>12833</v>
      </c>
      <c r="BK21" s="204"/>
      <c r="BL21" s="242">
        <v>12979</v>
      </c>
      <c r="BM21" s="242"/>
      <c r="BN21" s="242">
        <v>12913</v>
      </c>
      <c r="BO21" s="204"/>
      <c r="BP21" s="334">
        <v>12913</v>
      </c>
    </row>
    <row r="22" spans="2:68" ht="15.75" thickTop="1" x14ac:dyDescent="0.25">
      <c r="B22" s="1"/>
      <c r="J22" s="50"/>
      <c r="K22" s="102"/>
      <c r="L22" s="50"/>
      <c r="M22" s="102"/>
      <c r="N22" s="102"/>
      <c r="O22" s="102"/>
      <c r="P22" s="289"/>
      <c r="Q22" s="102"/>
      <c r="R22" s="290"/>
      <c r="S22" s="290"/>
      <c r="T22" s="290"/>
      <c r="U22" s="290"/>
      <c r="V22" s="290"/>
      <c r="W22" s="290"/>
      <c r="X22" s="290"/>
      <c r="Y22" s="102"/>
      <c r="Z22" s="289"/>
      <c r="AA22" s="102"/>
      <c r="AB22" s="290"/>
      <c r="AC22" s="290"/>
      <c r="AD22" s="290"/>
      <c r="AL22" s="290"/>
      <c r="AN22" s="290"/>
      <c r="AP22" s="290"/>
    </row>
    <row r="23" spans="2:68" x14ac:dyDescent="0.25">
      <c r="B23" s="1"/>
      <c r="P23" s="202"/>
      <c r="Q23" s="205"/>
      <c r="R23" s="206"/>
      <c r="S23" s="206"/>
      <c r="T23" s="206"/>
      <c r="U23" s="206"/>
      <c r="V23" s="206"/>
      <c r="W23" s="206"/>
      <c r="X23" s="206"/>
      <c r="Z23" s="202"/>
      <c r="AA23" s="205"/>
      <c r="AB23" s="206"/>
      <c r="AC23" s="206"/>
      <c r="AD23" s="206"/>
      <c r="AE23" s="96"/>
      <c r="AG23" s="96"/>
      <c r="AI23" s="96"/>
      <c r="AK23" s="96"/>
      <c r="AL23" s="206"/>
      <c r="AM23" s="96"/>
      <c r="AN23" s="206"/>
      <c r="AO23" s="96"/>
      <c r="AP23" s="206"/>
      <c r="AQ23" s="96"/>
      <c r="AS23" s="96"/>
      <c r="AU23" s="96"/>
      <c r="AW23" s="96"/>
      <c r="AY23" s="96"/>
      <c r="BA23" s="96"/>
      <c r="BC23" s="96"/>
      <c r="BE23" s="96"/>
      <c r="BG23" s="96"/>
      <c r="BM23" s="96"/>
      <c r="BO23" s="96"/>
    </row>
    <row r="24" spans="2:68" x14ac:dyDescent="0.25">
      <c r="P24" s="202"/>
      <c r="Q24" s="205"/>
      <c r="R24" s="206"/>
      <c r="S24" s="206"/>
      <c r="T24" s="206"/>
      <c r="U24" s="206"/>
      <c r="V24" s="206"/>
      <c r="W24" s="206"/>
      <c r="X24" s="206"/>
      <c r="Z24" s="202"/>
      <c r="AA24" s="205"/>
      <c r="AB24" s="206"/>
      <c r="AC24" s="206"/>
      <c r="AD24" s="206"/>
      <c r="AE24" s="96"/>
      <c r="AG24" s="96"/>
      <c r="AI24" s="96"/>
      <c r="AK24" s="96"/>
      <c r="AM24" s="96"/>
      <c r="AO24" s="96"/>
      <c r="AQ24" s="96"/>
      <c r="AS24" s="96"/>
      <c r="AU24" s="96"/>
      <c r="AW24" s="96"/>
      <c r="AY24" s="96"/>
      <c r="BA24" s="96"/>
      <c r="BC24" s="96"/>
      <c r="BE24" s="96"/>
      <c r="BG24" s="96"/>
      <c r="BM24" s="96"/>
      <c r="BO24" s="96"/>
    </row>
    <row r="25" spans="2:68" x14ac:dyDescent="0.25">
      <c r="O25" s="52"/>
      <c r="P25" s="198"/>
      <c r="Q25" s="207"/>
      <c r="R25" s="207"/>
      <c r="S25" s="207"/>
      <c r="T25" s="207"/>
      <c r="U25" s="207"/>
      <c r="V25" s="207"/>
      <c r="W25" s="207"/>
      <c r="X25" s="207"/>
      <c r="Y25" s="52"/>
      <c r="Z25" s="198"/>
      <c r="AA25" s="207"/>
      <c r="AB25" s="207"/>
      <c r="AC25" s="207"/>
      <c r="AD25" s="207"/>
      <c r="AE25" s="96"/>
      <c r="AG25" s="96"/>
      <c r="AI25" s="96"/>
      <c r="AK25" s="96"/>
      <c r="AM25" s="96"/>
      <c r="AO25" s="96"/>
      <c r="AQ25" s="96"/>
      <c r="AS25" s="96"/>
      <c r="AU25" s="96"/>
      <c r="AW25" s="96"/>
      <c r="AY25" s="96"/>
      <c r="BA25" s="96"/>
      <c r="BC25" s="96"/>
      <c r="BE25" s="96"/>
      <c r="BG25" s="96"/>
      <c r="BM25" s="96"/>
      <c r="BO25" s="96"/>
    </row>
    <row r="26" spans="2:68" ht="6" customHeight="1" x14ac:dyDescent="0.25">
      <c r="O26" s="52"/>
      <c r="P26" s="207"/>
      <c r="Q26" s="207"/>
      <c r="R26" s="207"/>
      <c r="S26" s="207"/>
      <c r="T26" s="207"/>
      <c r="U26" s="207"/>
      <c r="V26" s="207"/>
      <c r="W26" s="207"/>
      <c r="X26" s="207"/>
      <c r="Y26" s="52"/>
      <c r="Z26" s="207"/>
      <c r="AA26" s="207"/>
      <c r="AB26" s="207"/>
      <c r="AC26" s="207"/>
      <c r="AD26" s="207"/>
    </row>
    <row r="27" spans="2:68" x14ac:dyDescent="0.25">
      <c r="O27"/>
      <c r="P27" s="133"/>
      <c r="Q27"/>
      <c r="R27" s="133"/>
      <c r="S27" s="133"/>
      <c r="T27" s="133"/>
      <c r="U27" s="133"/>
      <c r="V27" s="133"/>
      <c r="W27" s="133"/>
      <c r="X27" s="133"/>
      <c r="Y27"/>
      <c r="Z27" s="133"/>
      <c r="AA27"/>
      <c r="AB27" s="133"/>
      <c r="AC27" s="133"/>
      <c r="AD27" s="133"/>
    </row>
    <row r="28" spans="2:68" x14ac:dyDescent="0.25">
      <c r="O28"/>
      <c r="P28"/>
      <c r="Q28"/>
      <c r="R28"/>
      <c r="S28"/>
      <c r="T28"/>
      <c r="U28"/>
      <c r="V28"/>
      <c r="W28"/>
      <c r="X28"/>
      <c r="Y28"/>
      <c r="Z28"/>
      <c r="AA28"/>
      <c r="AB28"/>
      <c r="AC28"/>
      <c r="AD28"/>
    </row>
    <row r="29" spans="2:68" x14ac:dyDescent="0.25">
      <c r="O29"/>
      <c r="P29"/>
      <c r="Q29"/>
      <c r="R29"/>
      <c r="S29"/>
      <c r="T29"/>
      <c r="U29"/>
      <c r="V29"/>
      <c r="W29"/>
      <c r="X29"/>
      <c r="Y29"/>
      <c r="Z29"/>
      <c r="AA29"/>
      <c r="AB29"/>
      <c r="AC29"/>
      <c r="AD29"/>
    </row>
    <row r="30" spans="2:68" x14ac:dyDescent="0.25">
      <c r="O30"/>
      <c r="P30" s="46"/>
      <c r="Q30"/>
      <c r="R30" s="46"/>
      <c r="S30"/>
      <c r="T30" s="46"/>
      <c r="U30"/>
      <c r="V30" s="46"/>
      <c r="W30"/>
      <c r="X30" s="46"/>
      <c r="Y30"/>
      <c r="Z30" s="46"/>
      <c r="AA30"/>
      <c r="AB30" s="46"/>
      <c r="AC30"/>
      <c r="AD30" s="46"/>
    </row>
    <row r="31" spans="2:68" x14ac:dyDescent="0.25">
      <c r="O31"/>
      <c r="P31" s="114"/>
      <c r="Q31"/>
      <c r="R31" s="114"/>
      <c r="S31"/>
      <c r="T31" s="114"/>
      <c r="U31"/>
      <c r="V31" s="114"/>
      <c r="W31"/>
      <c r="X31" s="114"/>
      <c r="Y31"/>
      <c r="Z31" s="114"/>
      <c r="AA31"/>
      <c r="AB31" s="114"/>
      <c r="AC31"/>
      <c r="AD31" s="114"/>
    </row>
    <row r="32" spans="2:68" x14ac:dyDescent="0.25">
      <c r="D32" s="134"/>
      <c r="F32" s="134"/>
      <c r="H32" s="134"/>
      <c r="J32" s="134"/>
      <c r="L32" s="134"/>
      <c r="N32" s="134"/>
      <c r="O32" s="134"/>
      <c r="P32" s="134"/>
      <c r="Q32" s="134"/>
      <c r="R32" s="134"/>
      <c r="S32" s="134"/>
      <c r="T32" s="134"/>
      <c r="U32" s="134"/>
      <c r="V32" s="134"/>
      <c r="W32" s="134"/>
      <c r="X32" s="134"/>
      <c r="Y32" s="134"/>
      <c r="Z32" s="134"/>
      <c r="AA32" s="134"/>
      <c r="AB32" s="134"/>
      <c r="AC32" s="134"/>
      <c r="AD32" s="134"/>
      <c r="AF32" s="134"/>
      <c r="AH32" s="134"/>
      <c r="AJ32" s="134"/>
      <c r="AL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row>
    <row r="33" spans="4:68" x14ac:dyDescent="0.25">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F33" s="134"/>
      <c r="AH33" s="134"/>
      <c r="AJ33" s="134"/>
      <c r="AL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row>
    <row r="34" spans="4:68" x14ac:dyDescent="0.25">
      <c r="O34"/>
      <c r="P34" s="114"/>
      <c r="Q34"/>
      <c r="R34" s="114"/>
      <c r="S34"/>
      <c r="T34" s="114"/>
      <c r="U34"/>
      <c r="V34" s="114"/>
      <c r="W34"/>
      <c r="X34" s="114"/>
      <c r="Y34"/>
      <c r="Z34" s="114"/>
      <c r="AA34"/>
      <c r="AB34" s="114"/>
      <c r="AC34"/>
      <c r="AD34" s="114"/>
    </row>
    <row r="35" spans="4:68" x14ac:dyDescent="0.25">
      <c r="O35"/>
      <c r="P35"/>
      <c r="Q35"/>
      <c r="R35"/>
      <c r="S35"/>
      <c r="T35"/>
      <c r="U35"/>
      <c r="V35"/>
      <c r="W35"/>
      <c r="X35"/>
      <c r="Y35"/>
      <c r="Z35"/>
      <c r="AA35"/>
      <c r="AB35"/>
      <c r="AC35"/>
      <c r="AD35"/>
    </row>
    <row r="36" spans="4:68" x14ac:dyDescent="0.25">
      <c r="O36"/>
      <c r="P36" s="115"/>
      <c r="Q36"/>
      <c r="R36" s="115"/>
      <c r="S36"/>
      <c r="T36" s="115"/>
      <c r="U36"/>
      <c r="V36" s="115"/>
      <c r="W36"/>
      <c r="X36" s="115"/>
      <c r="Y36"/>
      <c r="Z36" s="115"/>
      <c r="AA36"/>
      <c r="AB36" s="115"/>
      <c r="AC36"/>
      <c r="AD36" s="115"/>
    </row>
    <row r="37" spans="4:68" x14ac:dyDescent="0.25">
      <c r="O37"/>
      <c r="P37" s="115"/>
      <c r="Q37"/>
      <c r="R37" s="115"/>
      <c r="S37"/>
      <c r="T37" s="246"/>
      <c r="U37"/>
      <c r="V37" s="246"/>
      <c r="W37"/>
      <c r="X37" s="246"/>
      <c r="Y37"/>
      <c r="Z37" s="115"/>
      <c r="AA37"/>
      <c r="AB37" s="115"/>
      <c r="AC37"/>
      <c r="AD37" s="246"/>
    </row>
    <row r="38" spans="4:68" x14ac:dyDescent="0.25">
      <c r="O38"/>
      <c r="P38" s="115"/>
      <c r="Q38"/>
      <c r="R38" s="115"/>
      <c r="S38"/>
      <c r="T38" s="115"/>
      <c r="U38"/>
      <c r="V38" s="115"/>
      <c r="W38"/>
      <c r="X38" s="115"/>
      <c r="Y38"/>
      <c r="Z38" s="115"/>
      <c r="AA38"/>
      <c r="AB38" s="115"/>
      <c r="AC38"/>
      <c r="AD38" s="115"/>
    </row>
    <row r="39" spans="4:68" x14ac:dyDescent="0.25">
      <c r="O39"/>
      <c r="P39" s="115"/>
      <c r="Q39"/>
      <c r="R39" s="115"/>
      <c r="S39"/>
      <c r="T39" s="115"/>
      <c r="U39"/>
      <c r="V39" s="115"/>
      <c r="W39"/>
      <c r="X39" s="115"/>
      <c r="Y39"/>
      <c r="Z39" s="115"/>
      <c r="AA39"/>
      <c r="AB39" s="115"/>
      <c r="AC39"/>
      <c r="AD39" s="115"/>
    </row>
    <row r="40" spans="4:68" x14ac:dyDescent="0.25">
      <c r="O40"/>
      <c r="P40" s="115"/>
      <c r="Q40"/>
      <c r="R40" s="115"/>
      <c r="S40"/>
      <c r="T40" s="115"/>
      <c r="U40"/>
      <c r="V40" s="115"/>
      <c r="W40"/>
      <c r="X40" s="115"/>
      <c r="Y40"/>
      <c r="Z40" s="115"/>
      <c r="AA40"/>
      <c r="AB40" s="115"/>
      <c r="AC40"/>
      <c r="AD40" s="115"/>
    </row>
    <row r="41" spans="4:68" x14ac:dyDescent="0.25">
      <c r="O41"/>
      <c r="P41" s="115"/>
      <c r="Q41"/>
      <c r="R41" s="115"/>
      <c r="S41"/>
      <c r="T41" s="115"/>
      <c r="U41"/>
      <c r="V41" s="115"/>
      <c r="W41"/>
      <c r="X41" s="115"/>
      <c r="Y41"/>
      <c r="Z41" s="115"/>
      <c r="AA41"/>
      <c r="AB41" s="115"/>
      <c r="AC41"/>
      <c r="AD41" s="115"/>
    </row>
    <row r="42" spans="4:68" x14ac:dyDescent="0.25">
      <c r="O42"/>
      <c r="P42" s="115"/>
      <c r="Q42"/>
      <c r="R42" s="115"/>
      <c r="S42"/>
      <c r="T42" s="115"/>
      <c r="U42"/>
      <c r="V42" s="115"/>
      <c r="W42"/>
      <c r="X42" s="115"/>
      <c r="Y42"/>
      <c r="Z42" s="115"/>
      <c r="AA42"/>
      <c r="AB42" s="115"/>
      <c r="AC42"/>
      <c r="AD42" s="115"/>
    </row>
    <row r="43" spans="4:68" x14ac:dyDescent="0.25">
      <c r="O43"/>
      <c r="P43" s="115"/>
      <c r="Q43"/>
      <c r="R43" s="115"/>
      <c r="S43"/>
      <c r="T43" s="115"/>
      <c r="U43"/>
      <c r="V43" s="115"/>
      <c r="W43"/>
      <c r="X43" s="115"/>
      <c r="Y43"/>
      <c r="Z43" s="115"/>
      <c r="AA43"/>
      <c r="AB43" s="115"/>
      <c r="AC43"/>
      <c r="AD43" s="115"/>
    </row>
    <row r="44" spans="4:68" x14ac:dyDescent="0.25">
      <c r="O44"/>
      <c r="P44"/>
      <c r="Q44"/>
      <c r="R44"/>
      <c r="S44"/>
      <c r="T44"/>
      <c r="U44"/>
      <c r="V44"/>
      <c r="W44"/>
      <c r="X44"/>
      <c r="Y44"/>
      <c r="Z44"/>
      <c r="AA44"/>
      <c r="AB44"/>
      <c r="AC44"/>
      <c r="AD44"/>
    </row>
    <row r="45" spans="4:68" x14ac:dyDescent="0.25">
      <c r="O45"/>
      <c r="P45"/>
      <c r="Q45"/>
      <c r="R45"/>
      <c r="S45"/>
      <c r="T45"/>
      <c r="U45"/>
      <c r="V45"/>
      <c r="W45"/>
      <c r="X45"/>
      <c r="Y45"/>
      <c r="Z45"/>
      <c r="AA45"/>
      <c r="AB45"/>
      <c r="AC45"/>
      <c r="AD45"/>
    </row>
    <row r="46" spans="4:68" x14ac:dyDescent="0.25">
      <c r="O46"/>
      <c r="P46"/>
      <c r="Q46"/>
      <c r="R46"/>
      <c r="S46"/>
      <c r="T46"/>
      <c r="U46"/>
      <c r="V46"/>
      <c r="W46"/>
      <c r="X46"/>
      <c r="Y46"/>
      <c r="Z46"/>
      <c r="AA46"/>
      <c r="AB46"/>
      <c r="AC46"/>
      <c r="AD46"/>
    </row>
    <row r="47" spans="4:68" x14ac:dyDescent="0.25">
      <c r="O47"/>
      <c r="P47"/>
      <c r="Q47"/>
      <c r="R47"/>
      <c r="S47"/>
      <c r="T47"/>
      <c r="U47"/>
      <c r="V47"/>
      <c r="W47"/>
      <c r="X47"/>
      <c r="Y47"/>
      <c r="Z47"/>
      <c r="AA47"/>
      <c r="AB47"/>
      <c r="AC47"/>
      <c r="AD47"/>
    </row>
    <row r="48" spans="4:68" x14ac:dyDescent="0.25">
      <c r="O48"/>
      <c r="P48"/>
      <c r="Q48"/>
      <c r="R48"/>
      <c r="S48"/>
      <c r="T48"/>
      <c r="U48"/>
      <c r="V48"/>
      <c r="W48"/>
      <c r="X48"/>
      <c r="Y48"/>
      <c r="Z48"/>
      <c r="AA48"/>
      <c r="AB48"/>
      <c r="AC48"/>
      <c r="AD48"/>
    </row>
    <row r="49" spans="15:30" ht="6" customHeight="1" x14ac:dyDescent="0.25">
      <c r="O49"/>
      <c r="P49"/>
      <c r="Q49"/>
      <c r="R49"/>
      <c r="S49"/>
      <c r="T49"/>
      <c r="U49"/>
      <c r="V49"/>
      <c r="W49"/>
      <c r="X49"/>
      <c r="Y49"/>
      <c r="Z49"/>
      <c r="AA49"/>
      <c r="AB49"/>
      <c r="AC49"/>
      <c r="AD49"/>
    </row>
    <row r="50" spans="15:30" x14ac:dyDescent="0.25">
      <c r="O50"/>
      <c r="P50"/>
      <c r="Q50"/>
      <c r="R50"/>
      <c r="S50"/>
      <c r="T50"/>
      <c r="U50"/>
      <c r="V50"/>
      <c r="W50"/>
      <c r="X50"/>
      <c r="Y50"/>
      <c r="Z50"/>
      <c r="AA50"/>
      <c r="AB50"/>
      <c r="AC50"/>
      <c r="AD50"/>
    </row>
    <row r="51" spans="15:30" x14ac:dyDescent="0.25">
      <c r="O51"/>
      <c r="P51"/>
      <c r="Q51"/>
      <c r="R51"/>
      <c r="S51"/>
      <c r="T51"/>
      <c r="U51"/>
      <c r="V51"/>
      <c r="W51"/>
      <c r="X51"/>
      <c r="Y51"/>
      <c r="Z51"/>
      <c r="AA51"/>
      <c r="AB51"/>
      <c r="AC51"/>
      <c r="AD51"/>
    </row>
    <row r="52" spans="15:30" x14ac:dyDescent="0.25">
      <c r="O52"/>
      <c r="P52"/>
      <c r="Q52"/>
      <c r="R52"/>
      <c r="S52"/>
      <c r="T52"/>
      <c r="U52"/>
      <c r="V52"/>
      <c r="W52"/>
      <c r="X52"/>
      <c r="Y52"/>
      <c r="Z52"/>
      <c r="AA52"/>
      <c r="AB52"/>
      <c r="AC52"/>
      <c r="AD52"/>
    </row>
    <row r="53" spans="15:30" x14ac:dyDescent="0.25">
      <c r="O53"/>
      <c r="P53"/>
      <c r="Q53"/>
      <c r="R53"/>
      <c r="S53"/>
      <c r="T53"/>
      <c r="U53"/>
      <c r="V53"/>
      <c r="W53"/>
      <c r="X53"/>
      <c r="Y53"/>
      <c r="Z53"/>
      <c r="AA53"/>
      <c r="AB53"/>
      <c r="AC53"/>
      <c r="AD53"/>
    </row>
    <row r="54" spans="15:30" x14ac:dyDescent="0.25">
      <c r="O54"/>
      <c r="P54"/>
      <c r="Q54"/>
      <c r="R54"/>
      <c r="S54"/>
      <c r="T54"/>
      <c r="U54"/>
      <c r="V54"/>
      <c r="W54"/>
      <c r="X54"/>
      <c r="Y54"/>
      <c r="Z54"/>
      <c r="AA54"/>
      <c r="AB54"/>
      <c r="AC54"/>
      <c r="AD54"/>
    </row>
    <row r="55" spans="15:30" x14ac:dyDescent="0.25">
      <c r="O55"/>
      <c r="P55"/>
      <c r="Q55"/>
      <c r="R55"/>
      <c r="S55"/>
      <c r="T55"/>
      <c r="U55"/>
      <c r="V55"/>
      <c r="W55"/>
      <c r="X55"/>
      <c r="Y55"/>
      <c r="Z55"/>
      <c r="AA55"/>
      <c r="AB55"/>
      <c r="AC55"/>
      <c r="AD55"/>
    </row>
    <row r="56" spans="15:30" x14ac:dyDescent="0.25">
      <c r="O56"/>
      <c r="P56"/>
      <c r="Q56"/>
      <c r="R56"/>
      <c r="S56"/>
      <c r="T56"/>
      <c r="U56"/>
      <c r="V56"/>
      <c r="W56"/>
      <c r="X56"/>
      <c r="Y56"/>
      <c r="Z56"/>
      <c r="AA56"/>
      <c r="AB56"/>
      <c r="AC56"/>
      <c r="AD56"/>
    </row>
    <row r="57" spans="15:30" x14ac:dyDescent="0.25">
      <c r="O57"/>
      <c r="P57"/>
      <c r="Q57"/>
      <c r="R57"/>
      <c r="S57"/>
      <c r="T57"/>
      <c r="U57"/>
      <c r="V57"/>
      <c r="W57"/>
      <c r="X57"/>
      <c r="Y57"/>
      <c r="Z57"/>
      <c r="AA57"/>
      <c r="AB57"/>
      <c r="AC57"/>
      <c r="AD57"/>
    </row>
    <row r="58" spans="15:30" x14ac:dyDescent="0.25">
      <c r="O58"/>
      <c r="P58"/>
      <c r="Q58"/>
      <c r="R58"/>
      <c r="S58"/>
      <c r="T58"/>
      <c r="U58"/>
      <c r="V58"/>
      <c r="W58"/>
      <c r="X58"/>
      <c r="Y58"/>
      <c r="Z58"/>
      <c r="AA58"/>
      <c r="AB58"/>
      <c r="AC58"/>
      <c r="AD58"/>
    </row>
    <row r="59" spans="15:30" x14ac:dyDescent="0.25">
      <c r="O59"/>
      <c r="P59"/>
      <c r="Q59"/>
      <c r="R59"/>
      <c r="S59"/>
      <c r="T59"/>
      <c r="U59"/>
      <c r="V59"/>
      <c r="W59"/>
      <c r="X59"/>
      <c r="Y59"/>
      <c r="Z59"/>
      <c r="AA59"/>
      <c r="AB59"/>
      <c r="AC59"/>
      <c r="AD59"/>
    </row>
    <row r="60" spans="15:30" x14ac:dyDescent="0.25">
      <c r="O60"/>
      <c r="P60"/>
      <c r="Q60"/>
      <c r="R60"/>
      <c r="S60"/>
      <c r="T60"/>
      <c r="U60"/>
      <c r="V60"/>
      <c r="W60"/>
      <c r="X60"/>
      <c r="Y60"/>
      <c r="Z60"/>
      <c r="AA60"/>
      <c r="AB60"/>
      <c r="AC60"/>
      <c r="AD60"/>
    </row>
    <row r="61" spans="15:30" x14ac:dyDescent="0.25">
      <c r="O61"/>
      <c r="P61"/>
      <c r="Q61"/>
      <c r="R61"/>
      <c r="S61"/>
      <c r="T61"/>
      <c r="U61"/>
      <c r="V61"/>
      <c r="W61"/>
      <c r="X61"/>
      <c r="Y61"/>
      <c r="Z61"/>
      <c r="AA61"/>
      <c r="AB61"/>
      <c r="AC61"/>
      <c r="AD61"/>
    </row>
    <row r="62" spans="15:30" x14ac:dyDescent="0.25">
      <c r="O62"/>
      <c r="P62"/>
      <c r="Q62"/>
      <c r="R62"/>
      <c r="S62"/>
      <c r="T62"/>
      <c r="U62"/>
      <c r="V62"/>
      <c r="W62"/>
      <c r="X62"/>
      <c r="Y62"/>
      <c r="Z62"/>
      <c r="AA62"/>
      <c r="AB62"/>
      <c r="AC62"/>
      <c r="AD62"/>
    </row>
    <row r="63" spans="15:30" x14ac:dyDescent="0.25">
      <c r="O63"/>
      <c r="P63"/>
      <c r="Q63"/>
      <c r="R63"/>
      <c r="S63"/>
      <c r="T63"/>
      <c r="U63"/>
      <c r="V63"/>
      <c r="W63"/>
      <c r="X63"/>
      <c r="Y63"/>
      <c r="Z63"/>
      <c r="AA63"/>
      <c r="AB63"/>
      <c r="AC63"/>
      <c r="AD63"/>
    </row>
    <row r="64" spans="15:30" x14ac:dyDescent="0.25">
      <c r="O64"/>
      <c r="P64"/>
      <c r="Q64"/>
      <c r="R64"/>
      <c r="S64"/>
      <c r="T64"/>
      <c r="U64"/>
      <c r="V64"/>
      <c r="W64"/>
      <c r="X64"/>
      <c r="Y64"/>
      <c r="Z64"/>
      <c r="AA64"/>
      <c r="AB64"/>
      <c r="AC64"/>
      <c r="AD64"/>
    </row>
    <row r="65" spans="15:30" x14ac:dyDescent="0.25">
      <c r="O65"/>
      <c r="P65"/>
      <c r="Q65"/>
      <c r="R65"/>
      <c r="S65"/>
      <c r="T65"/>
      <c r="U65"/>
      <c r="V65"/>
      <c r="W65"/>
      <c r="X65"/>
      <c r="Y65"/>
      <c r="Z65"/>
      <c r="AA65"/>
      <c r="AB65"/>
      <c r="AC65"/>
      <c r="AD65"/>
    </row>
    <row r="66" spans="15:30" x14ac:dyDescent="0.25">
      <c r="O66"/>
      <c r="P66"/>
      <c r="Q66"/>
      <c r="R66"/>
      <c r="S66"/>
      <c r="T66"/>
      <c r="U66"/>
      <c r="V66"/>
      <c r="W66"/>
      <c r="X66"/>
      <c r="Y66"/>
      <c r="Z66"/>
      <c r="AA66"/>
      <c r="AB66"/>
      <c r="AC66"/>
      <c r="AD66"/>
    </row>
    <row r="67" spans="15:30" x14ac:dyDescent="0.25">
      <c r="O67"/>
      <c r="P67"/>
      <c r="Q67"/>
      <c r="R67"/>
      <c r="S67"/>
      <c r="T67"/>
      <c r="U67"/>
      <c r="V67"/>
      <c r="W67"/>
      <c r="X67"/>
      <c r="Y67"/>
      <c r="Z67"/>
      <c r="AA67"/>
      <c r="AB67"/>
      <c r="AC67"/>
      <c r="AD67"/>
    </row>
    <row r="68" spans="15:30" x14ac:dyDescent="0.25">
      <c r="O68"/>
      <c r="P68"/>
      <c r="Q68"/>
      <c r="R68"/>
      <c r="S68"/>
      <c r="T68"/>
      <c r="U68"/>
      <c r="V68"/>
      <c r="W68"/>
      <c r="X68"/>
      <c r="Y68"/>
      <c r="Z68"/>
      <c r="AA68"/>
      <c r="AB68"/>
      <c r="AC68"/>
      <c r="AD68"/>
    </row>
    <row r="69" spans="15:30" x14ac:dyDescent="0.25">
      <c r="O69"/>
      <c r="P69"/>
      <c r="Q69"/>
      <c r="R69"/>
      <c r="S69"/>
      <c r="T69"/>
      <c r="U69"/>
      <c r="V69"/>
      <c r="W69"/>
      <c r="X69"/>
      <c r="Y69"/>
      <c r="Z69"/>
      <c r="AA69"/>
      <c r="AB69"/>
      <c r="AC69"/>
      <c r="AD69"/>
    </row>
    <row r="70" spans="15:30" x14ac:dyDescent="0.25">
      <c r="O70"/>
      <c r="P70"/>
      <c r="Q70"/>
      <c r="R70"/>
      <c r="S70"/>
      <c r="T70"/>
      <c r="U70"/>
      <c r="V70"/>
      <c r="W70"/>
      <c r="X70"/>
      <c r="Y70"/>
      <c r="Z70"/>
      <c r="AA70"/>
      <c r="AB70"/>
      <c r="AC70"/>
      <c r="AD70"/>
    </row>
    <row r="71" spans="15:30" x14ac:dyDescent="0.25">
      <c r="O71"/>
      <c r="P71"/>
      <c r="Q71"/>
      <c r="R71"/>
      <c r="S71"/>
      <c r="T71"/>
      <c r="U71"/>
      <c r="V71"/>
      <c r="W71"/>
      <c r="X71"/>
      <c r="Y71"/>
      <c r="Z71"/>
      <c r="AA71"/>
      <c r="AB71"/>
      <c r="AC71"/>
      <c r="AD71"/>
    </row>
    <row r="72" spans="15:30" ht="6" customHeight="1" x14ac:dyDescent="0.25">
      <c r="O72"/>
      <c r="P72"/>
      <c r="Q72"/>
      <c r="R72"/>
      <c r="S72"/>
      <c r="T72"/>
      <c r="U72"/>
      <c r="V72"/>
      <c r="W72"/>
      <c r="X72"/>
      <c r="Y72"/>
      <c r="Z72"/>
      <c r="AA72"/>
      <c r="AB72"/>
      <c r="AC72"/>
      <c r="AD72"/>
    </row>
    <row r="73" spans="15:30" x14ac:dyDescent="0.25">
      <c r="O73"/>
      <c r="P73"/>
      <c r="Q73"/>
      <c r="R73"/>
      <c r="S73"/>
      <c r="T73"/>
      <c r="U73"/>
      <c r="V73"/>
      <c r="W73"/>
      <c r="X73"/>
      <c r="Y73"/>
      <c r="Z73"/>
      <c r="AA73"/>
      <c r="AB73"/>
      <c r="AC73"/>
      <c r="AD73"/>
    </row>
    <row r="74" spans="15:30" x14ac:dyDescent="0.25">
      <c r="O74"/>
      <c r="P74"/>
      <c r="Q74"/>
      <c r="R74"/>
      <c r="S74"/>
      <c r="T74"/>
      <c r="U74"/>
      <c r="V74"/>
      <c r="W74"/>
      <c r="X74"/>
      <c r="Y74"/>
      <c r="Z74"/>
      <c r="AA74"/>
      <c r="AB74"/>
      <c r="AC74"/>
      <c r="AD74"/>
    </row>
    <row r="75" spans="15:30" x14ac:dyDescent="0.25">
      <c r="O75"/>
      <c r="P75"/>
      <c r="Q75"/>
      <c r="R75"/>
      <c r="S75"/>
      <c r="T75"/>
      <c r="U75"/>
      <c r="V75"/>
      <c r="W75"/>
      <c r="X75"/>
      <c r="Y75"/>
      <c r="Z75"/>
      <c r="AA75"/>
      <c r="AB75"/>
      <c r="AC75"/>
      <c r="AD75"/>
    </row>
    <row r="76" spans="15:30" x14ac:dyDescent="0.25">
      <c r="O76"/>
      <c r="P76"/>
      <c r="Q76"/>
      <c r="R76"/>
      <c r="S76"/>
      <c r="T76"/>
      <c r="U76"/>
      <c r="V76"/>
      <c r="W76"/>
      <c r="X76"/>
      <c r="Y76"/>
      <c r="Z76"/>
      <c r="AA76"/>
      <c r="AB76"/>
      <c r="AC76"/>
      <c r="AD76"/>
    </row>
    <row r="77" spans="15:30" x14ac:dyDescent="0.25">
      <c r="O77"/>
      <c r="P77"/>
      <c r="Q77"/>
      <c r="R77"/>
      <c r="S77"/>
      <c r="T77"/>
      <c r="U77"/>
      <c r="V77"/>
      <c r="W77"/>
      <c r="X77"/>
      <c r="Y77"/>
      <c r="Z77"/>
      <c r="AA77"/>
      <c r="AB77"/>
      <c r="AC77"/>
      <c r="AD77"/>
    </row>
    <row r="78" spans="15:30" x14ac:dyDescent="0.25">
      <c r="O78"/>
      <c r="P78"/>
      <c r="Q78"/>
      <c r="R78"/>
      <c r="S78"/>
      <c r="T78"/>
      <c r="U78"/>
      <c r="V78"/>
      <c r="W78"/>
      <c r="X78"/>
      <c r="Y78"/>
      <c r="Z78"/>
      <c r="AA78"/>
      <c r="AB78"/>
      <c r="AC78"/>
      <c r="AD78"/>
    </row>
    <row r="79" spans="15:30" x14ac:dyDescent="0.25">
      <c r="O79"/>
      <c r="P79"/>
      <c r="Q79"/>
      <c r="R79"/>
      <c r="S79"/>
      <c r="T79"/>
      <c r="U79"/>
      <c r="V79"/>
      <c r="W79"/>
      <c r="X79"/>
      <c r="Y79"/>
      <c r="Z79"/>
      <c r="AA79"/>
      <c r="AB79"/>
      <c r="AC79"/>
      <c r="AD79"/>
    </row>
    <row r="80" spans="15:30" x14ac:dyDescent="0.25">
      <c r="O80"/>
      <c r="P80"/>
      <c r="Q80"/>
      <c r="R80"/>
      <c r="S80"/>
      <c r="T80"/>
      <c r="U80"/>
      <c r="V80"/>
      <c r="W80"/>
      <c r="X80"/>
      <c r="Y80"/>
      <c r="Z80"/>
      <c r="AA80"/>
      <c r="AB80"/>
      <c r="AC80"/>
      <c r="AD80"/>
    </row>
    <row r="81" spans="2:30" x14ac:dyDescent="0.25">
      <c r="O81"/>
      <c r="P81"/>
      <c r="Q81"/>
      <c r="R81"/>
      <c r="S81"/>
      <c r="T81"/>
      <c r="U81"/>
      <c r="V81"/>
      <c r="W81"/>
      <c r="X81"/>
      <c r="Y81"/>
      <c r="Z81"/>
      <c r="AA81"/>
      <c r="AB81"/>
      <c r="AC81"/>
      <c r="AD81"/>
    </row>
    <row r="82" spans="2:30" x14ac:dyDescent="0.25">
      <c r="O82"/>
      <c r="P82"/>
      <c r="Q82"/>
      <c r="R82"/>
      <c r="S82"/>
      <c r="T82"/>
      <c r="U82"/>
      <c r="V82"/>
      <c r="W82"/>
      <c r="X82"/>
      <c r="Y82"/>
      <c r="Z82"/>
      <c r="AA82"/>
      <c r="AB82"/>
      <c r="AC82"/>
      <c r="AD82"/>
    </row>
    <row r="83" spans="2:30" x14ac:dyDescent="0.25">
      <c r="O83"/>
      <c r="P83"/>
      <c r="Q83"/>
      <c r="R83"/>
      <c r="S83"/>
      <c r="T83"/>
      <c r="U83"/>
      <c r="V83"/>
      <c r="W83"/>
      <c r="X83"/>
      <c r="Y83"/>
      <c r="Z83"/>
      <c r="AA83"/>
      <c r="AB83"/>
      <c r="AC83"/>
      <c r="AD83"/>
    </row>
    <row r="84" spans="2:30" x14ac:dyDescent="0.25">
      <c r="O84"/>
      <c r="P84"/>
      <c r="Q84"/>
      <c r="R84"/>
      <c r="S84"/>
      <c r="T84"/>
      <c r="U84"/>
      <c r="V84"/>
      <c r="W84"/>
      <c r="X84"/>
      <c r="Y84"/>
      <c r="Z84"/>
      <c r="AA84"/>
      <c r="AB84"/>
      <c r="AC84"/>
      <c r="AD84"/>
    </row>
    <row r="85" spans="2:30" x14ac:dyDescent="0.25">
      <c r="O85"/>
      <c r="P85"/>
      <c r="Q85"/>
      <c r="R85"/>
      <c r="S85"/>
      <c r="T85"/>
      <c r="U85"/>
      <c r="V85"/>
      <c r="W85"/>
      <c r="X85"/>
      <c r="Y85"/>
      <c r="Z85"/>
      <c r="AA85"/>
      <c r="AB85"/>
      <c r="AC85"/>
      <c r="AD85"/>
    </row>
    <row r="86" spans="2:30" x14ac:dyDescent="0.25">
      <c r="O86"/>
      <c r="P86"/>
      <c r="Q86"/>
      <c r="R86"/>
      <c r="S86"/>
      <c r="T86"/>
      <c r="U86"/>
      <c r="V86"/>
      <c r="W86"/>
      <c r="X86"/>
      <c r="Y86"/>
      <c r="Z86"/>
      <c r="AA86"/>
      <c r="AB86"/>
      <c r="AC86"/>
      <c r="AD86"/>
    </row>
    <row r="87" spans="2:30" x14ac:dyDescent="0.25">
      <c r="O87"/>
      <c r="P87"/>
      <c r="Q87"/>
      <c r="R87"/>
      <c r="S87"/>
      <c r="T87"/>
      <c r="U87"/>
      <c r="V87"/>
      <c r="W87"/>
      <c r="X87"/>
      <c r="Y87"/>
      <c r="Z87"/>
      <c r="AA87"/>
      <c r="AB87"/>
      <c r="AC87"/>
      <c r="AD87"/>
    </row>
    <row r="88" spans="2:30" x14ac:dyDescent="0.25">
      <c r="O88"/>
      <c r="P88"/>
      <c r="Q88"/>
      <c r="R88"/>
      <c r="S88"/>
      <c r="T88"/>
      <c r="U88"/>
      <c r="V88"/>
      <c r="W88"/>
      <c r="X88"/>
      <c r="Y88"/>
      <c r="Z88"/>
      <c r="AA88"/>
      <c r="AB88"/>
      <c r="AC88"/>
      <c r="AD88"/>
    </row>
    <row r="89" spans="2:30" x14ac:dyDescent="0.25">
      <c r="O89"/>
      <c r="P89"/>
      <c r="Q89"/>
      <c r="R89"/>
      <c r="S89"/>
      <c r="T89"/>
      <c r="U89"/>
      <c r="V89"/>
      <c r="W89"/>
      <c r="X89"/>
      <c r="Y89"/>
      <c r="Z89"/>
      <c r="AA89"/>
      <c r="AB89"/>
      <c r="AC89"/>
      <c r="AD89"/>
    </row>
    <row r="90" spans="2:30" s="1" customFormat="1" ht="6" customHeight="1" x14ac:dyDescent="0.25">
      <c r="B90"/>
      <c r="C90"/>
      <c r="D90"/>
      <c r="E90"/>
      <c r="F90"/>
      <c r="G90"/>
      <c r="H90"/>
      <c r="I90"/>
      <c r="J90"/>
      <c r="K90"/>
      <c r="L90"/>
      <c r="M90"/>
      <c r="N90"/>
      <c r="O90"/>
      <c r="P90"/>
      <c r="Q90"/>
      <c r="R90"/>
      <c r="S90"/>
      <c r="T90"/>
      <c r="U90"/>
      <c r="V90"/>
      <c r="W90"/>
      <c r="X90"/>
      <c r="Y90"/>
      <c r="Z90"/>
      <c r="AA90"/>
      <c r="AB90"/>
      <c r="AC90"/>
      <c r="AD90"/>
    </row>
    <row r="91" spans="2:30" x14ac:dyDescent="0.25">
      <c r="O91"/>
      <c r="P91"/>
      <c r="Q91"/>
      <c r="R91"/>
      <c r="S91"/>
      <c r="T91"/>
      <c r="U91"/>
      <c r="V91"/>
      <c r="W91"/>
      <c r="X91"/>
      <c r="Y91"/>
      <c r="Z91"/>
      <c r="AA91"/>
      <c r="AB91"/>
      <c r="AC91"/>
      <c r="AD91"/>
    </row>
    <row r="92" spans="2:30" x14ac:dyDescent="0.25">
      <c r="O92"/>
      <c r="P92"/>
      <c r="Q92"/>
      <c r="R92"/>
      <c r="S92"/>
      <c r="T92"/>
      <c r="U92"/>
      <c r="V92"/>
      <c r="W92"/>
      <c r="X92"/>
      <c r="Y92"/>
      <c r="Z92"/>
      <c r="AA92"/>
      <c r="AB92"/>
      <c r="AC92"/>
      <c r="AD92"/>
    </row>
    <row r="93" spans="2:30" x14ac:dyDescent="0.25">
      <c r="O93"/>
      <c r="P93"/>
      <c r="Q93"/>
      <c r="R93"/>
      <c r="S93"/>
      <c r="T93"/>
      <c r="U93"/>
      <c r="V93"/>
      <c r="W93"/>
      <c r="X93"/>
      <c r="Y93"/>
      <c r="Z93"/>
      <c r="AA93"/>
      <c r="AB93"/>
      <c r="AC93"/>
      <c r="AD93"/>
    </row>
    <row r="94" spans="2:30" x14ac:dyDescent="0.25">
      <c r="O94"/>
      <c r="P94"/>
      <c r="Q94"/>
      <c r="R94"/>
      <c r="S94"/>
      <c r="T94"/>
      <c r="U94"/>
      <c r="V94"/>
      <c r="W94"/>
      <c r="X94"/>
      <c r="Y94"/>
      <c r="Z94"/>
      <c r="AA94"/>
      <c r="AB94"/>
      <c r="AC94"/>
      <c r="AD94"/>
    </row>
    <row r="95" spans="2:30" x14ac:dyDescent="0.25">
      <c r="O95"/>
      <c r="P95"/>
      <c r="Q95"/>
      <c r="R95"/>
      <c r="S95"/>
      <c r="T95"/>
      <c r="U95"/>
      <c r="V95"/>
      <c r="W95"/>
      <c r="X95"/>
      <c r="Y95"/>
      <c r="Z95"/>
      <c r="AA95"/>
      <c r="AB95"/>
      <c r="AC95"/>
      <c r="AD95"/>
    </row>
    <row r="108" spans="2:14" s="1" customFormat="1" ht="6" customHeight="1" x14ac:dyDescent="0.25">
      <c r="B108"/>
      <c r="C108"/>
      <c r="D108"/>
      <c r="E108"/>
      <c r="F108"/>
      <c r="G108"/>
      <c r="H108"/>
      <c r="I108"/>
      <c r="J108"/>
      <c r="K108"/>
      <c r="L108"/>
      <c r="M108"/>
      <c r="N108"/>
    </row>
  </sheetData>
  <mergeCells count="1">
    <mergeCell ref="AX4:BF4"/>
  </mergeCells>
  <pageMargins left="0.25" right="0.25" top="0.75" bottom="0.75" header="0.3" footer="0.3"/>
  <pageSetup paperSize="9" scale="50" orientation="landscape" r:id="rId1"/>
  <headerFooter scaleWithDoc="0">
    <oddHeader>&amp;L&amp;G</oddHead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94"/>
  <sheetViews>
    <sheetView showGridLines="0" showWhiteSpace="0" zoomScaleNormal="100" zoomScaleSheetLayoutView="100" zoomScalePageLayoutView="60" workbookViewId="0">
      <pane xSplit="2" topLeftCell="BD1" activePane="topRight" state="frozen"/>
      <selection pane="topRight" activeCell="BI28" sqref="BI28"/>
    </sheetView>
  </sheetViews>
  <sheetFormatPr baseColWidth="10" defaultColWidth="9.140625" defaultRowHeight="15" outlineLevelCol="1" x14ac:dyDescent="0.25"/>
  <cols>
    <col min="1" max="1" width="2.7109375" customWidth="1"/>
    <col min="2" max="2" width="43" customWidth="1"/>
    <col min="3" max="3" width="3" customWidth="1"/>
    <col min="4" max="4" width="13" hidden="1" customWidth="1" outlineLevel="1"/>
    <col min="5" max="5" width="3" hidden="1" customWidth="1" outlineLevel="1"/>
    <col min="6" max="6" width="13" hidden="1" customWidth="1" outlineLevel="1"/>
    <col min="7" max="7" width="3" hidden="1" customWidth="1" outlineLevel="1"/>
    <col min="8" max="8" width="13" customWidth="1" collapsed="1"/>
    <col min="9" max="9" width="3" hidden="1" customWidth="1"/>
    <col min="10" max="10" width="13" hidden="1" customWidth="1"/>
    <col min="11" max="11" width="3.140625" hidden="1" customWidth="1"/>
    <col min="12" max="12" width="13.140625" hidden="1" customWidth="1"/>
    <col min="13" max="13" width="3.140625" hidden="1" customWidth="1"/>
    <col min="14" max="14" width="13.140625" hidden="1" customWidth="1"/>
    <col min="15" max="15" width="3.140625" hidden="1" customWidth="1"/>
    <col min="16" max="16" width="13.140625" hidden="1" customWidth="1"/>
    <col min="17" max="17" width="3.140625" customWidth="1"/>
    <col min="18" max="18" width="13.140625" customWidth="1"/>
    <col min="19" max="19" width="2.85546875" style="1" customWidth="1"/>
    <col min="20" max="20" width="13" style="1" hidden="1" customWidth="1"/>
    <col min="21" max="21" width="2.85546875" style="1" hidden="1" customWidth="1"/>
    <col min="22" max="22" width="13" style="1" hidden="1" customWidth="1"/>
    <col min="23" max="23" width="2.85546875" style="1" hidden="1" customWidth="1"/>
    <col min="24" max="24" width="13" style="1" hidden="1" customWidth="1"/>
    <col min="25" max="25" width="3.140625" hidden="1" customWidth="1"/>
    <col min="26" max="26" width="13.140625" hidden="1" customWidth="1"/>
    <col min="27" max="27" width="3.140625" hidden="1" customWidth="1"/>
    <col min="28" max="28" width="13.140625" customWidth="1"/>
    <col min="29" max="29" width="2.85546875" style="1" customWidth="1"/>
    <col min="30" max="30" width="13" style="1" hidden="1" customWidth="1"/>
    <col min="31" max="31" width="2.85546875" hidden="1" customWidth="1"/>
    <col min="32" max="32" width="13" hidden="1" customWidth="1"/>
    <col min="33" max="33" width="2.85546875" hidden="1" customWidth="1"/>
    <col min="34" max="34" width="13" hidden="1" customWidth="1"/>
    <col min="35" max="35" width="2.85546875" hidden="1" customWidth="1"/>
    <col min="36" max="36" width="13" hidden="1" customWidth="1"/>
    <col min="37" max="37" width="2.85546875" hidden="1" customWidth="1"/>
    <col min="38" max="38" width="13" customWidth="1"/>
    <col min="39" max="39" width="2.85546875" customWidth="1"/>
    <col min="40" max="40" width="13" hidden="1" customWidth="1"/>
    <col min="41" max="41" width="2.85546875" hidden="1" customWidth="1"/>
    <col min="42" max="42" width="13" hidden="1" customWidth="1"/>
    <col min="43" max="43" width="2.85546875" hidden="1" customWidth="1"/>
    <col min="44" max="44" width="13" hidden="1" customWidth="1"/>
    <col min="45" max="45" width="2.85546875" hidden="1" customWidth="1"/>
    <col min="46" max="46" width="13" hidden="1" customWidth="1"/>
    <col min="47" max="47" width="2.85546875" hidden="1" customWidth="1"/>
    <col min="48" max="48" width="13" customWidth="1"/>
    <col min="49" max="49" width="2.85546875" customWidth="1"/>
    <col min="50" max="50" width="13" customWidth="1"/>
    <col min="51" max="51" width="2.85546875" customWidth="1"/>
    <col min="52" max="52" width="13" customWidth="1"/>
    <col min="53" max="53" width="2.85546875" customWidth="1"/>
    <col min="54" max="54" width="13" customWidth="1"/>
    <col min="55" max="55" width="2.85546875" customWidth="1"/>
    <col min="56" max="56" width="13" customWidth="1"/>
    <col min="57" max="57" width="2.85546875" customWidth="1"/>
    <col min="58" max="58" width="13" customWidth="1"/>
    <col min="59" max="59" width="2.85546875" customWidth="1"/>
    <col min="60" max="60" width="13" customWidth="1"/>
    <col min="61" max="61" width="2.85546875" customWidth="1"/>
    <col min="62" max="62" width="13" customWidth="1"/>
    <col min="63" max="63" width="2.85546875" customWidth="1"/>
    <col min="64" max="64" width="13" customWidth="1"/>
    <col min="65" max="65" width="2.85546875" customWidth="1"/>
    <col min="66" max="66" width="13" customWidth="1"/>
    <col min="67" max="67" width="2.85546875" customWidth="1"/>
    <col min="68" max="68" width="13" customWidth="1"/>
  </cols>
  <sheetData>
    <row r="1" spans="2:71" ht="67.5" customHeight="1" x14ac:dyDescent="0.25"/>
    <row r="2" spans="2:71" ht="18" x14ac:dyDescent="0.25">
      <c r="B2" s="39" t="s">
        <v>156</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71" ht="6" customHeight="1" x14ac:dyDescent="0.25">
      <c r="K3" s="1"/>
      <c r="M3" s="1"/>
      <c r="O3" s="1"/>
      <c r="Q3" s="1"/>
      <c r="Y3" s="1"/>
      <c r="AA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2:71" ht="15" customHeight="1" x14ac:dyDescent="0.25">
      <c r="K4" s="1"/>
      <c r="M4" s="1"/>
      <c r="O4" s="1"/>
      <c r="Q4" s="1"/>
      <c r="Y4" s="1"/>
      <c r="AA4" s="1"/>
      <c r="AE4" s="1"/>
      <c r="AF4" s="1"/>
      <c r="AG4" s="1"/>
      <c r="AH4" s="1"/>
      <c r="AI4" s="1"/>
      <c r="AJ4" s="1"/>
      <c r="AK4" s="1"/>
      <c r="AL4" s="1"/>
      <c r="AM4" s="1"/>
      <c r="AN4" s="1"/>
      <c r="AO4" s="1"/>
      <c r="AP4" s="1"/>
      <c r="AQ4" s="1"/>
      <c r="AR4" s="1"/>
      <c r="AS4" s="1"/>
      <c r="AT4" s="1"/>
      <c r="AU4" s="1"/>
      <c r="AV4" s="1"/>
      <c r="AW4" s="1"/>
      <c r="AX4" s="394"/>
      <c r="AY4" s="394"/>
      <c r="AZ4" s="394"/>
      <c r="BA4" s="394"/>
      <c r="BB4" s="394"/>
      <c r="BC4" s="394"/>
      <c r="BD4" s="394"/>
      <c r="BE4" s="394"/>
      <c r="BF4" s="394"/>
      <c r="BG4" s="1"/>
      <c r="BH4" s="369"/>
      <c r="BI4" s="1"/>
      <c r="BJ4" s="369"/>
      <c r="BK4" s="1"/>
      <c r="BL4" s="369"/>
    </row>
    <row r="5" spans="2:71" ht="29.25" x14ac:dyDescent="0.25">
      <c r="B5" s="7" t="s">
        <v>5</v>
      </c>
      <c r="C5" s="1"/>
      <c r="D5" s="66" t="s">
        <v>199</v>
      </c>
      <c r="E5" s="71"/>
      <c r="F5" s="66" t="s">
        <v>200</v>
      </c>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211</v>
      </c>
      <c r="AE5" s="2"/>
      <c r="AF5" s="65" t="s">
        <v>212</v>
      </c>
      <c r="AG5" s="2"/>
      <c r="AH5" s="65" t="s">
        <v>213</v>
      </c>
      <c r="AI5" s="2"/>
      <c r="AJ5" s="65" t="s">
        <v>214</v>
      </c>
      <c r="AK5" s="2"/>
      <c r="AL5" s="66" t="s">
        <v>206</v>
      </c>
      <c r="AM5" s="2"/>
      <c r="AN5" s="66" t="s">
        <v>208</v>
      </c>
      <c r="AO5" s="2"/>
      <c r="AP5" s="66" t="s">
        <v>215</v>
      </c>
      <c r="AQ5" s="2"/>
      <c r="AR5" s="65" t="s">
        <v>216</v>
      </c>
      <c r="AS5" s="2"/>
      <c r="AT5" s="65" t="s">
        <v>218</v>
      </c>
      <c r="AU5" s="2"/>
      <c r="AV5" s="66" t="s">
        <v>217</v>
      </c>
      <c r="AW5" s="2"/>
      <c r="AX5" s="65" t="s">
        <v>219</v>
      </c>
      <c r="AY5" s="2"/>
      <c r="AZ5" s="65" t="s">
        <v>232</v>
      </c>
      <c r="BA5" s="2"/>
      <c r="BB5" s="65" t="s">
        <v>233</v>
      </c>
      <c r="BC5" s="2"/>
      <c r="BD5" s="65" t="s">
        <v>234</v>
      </c>
      <c r="BE5" s="2"/>
      <c r="BF5" s="66" t="s">
        <v>241</v>
      </c>
      <c r="BG5" s="2"/>
      <c r="BH5" s="65" t="s">
        <v>243</v>
      </c>
      <c r="BI5" s="2"/>
      <c r="BJ5" s="65" t="s">
        <v>245</v>
      </c>
      <c r="BK5" s="2"/>
      <c r="BL5" s="277" t="s">
        <v>246</v>
      </c>
      <c r="BM5" s="2"/>
      <c r="BN5" s="65" t="s">
        <v>248</v>
      </c>
      <c r="BO5" s="2"/>
      <c r="BP5" s="66" t="s">
        <v>252</v>
      </c>
    </row>
    <row r="6" spans="2:71" ht="6" customHeight="1" x14ac:dyDescent="0.25">
      <c r="B6" s="1"/>
      <c r="C6" s="1"/>
      <c r="D6" s="4"/>
      <c r="E6" s="1"/>
      <c r="F6" s="4"/>
      <c r="G6" s="4"/>
      <c r="H6" s="2"/>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4"/>
      <c r="AY6" s="2"/>
      <c r="AZ6" s="4"/>
      <c r="BA6" s="2"/>
      <c r="BB6" s="4"/>
      <c r="BC6" s="2"/>
      <c r="BD6" s="4"/>
      <c r="BE6" s="2"/>
      <c r="BF6" s="4"/>
      <c r="BG6" s="2"/>
      <c r="BH6" s="4"/>
      <c r="BI6" s="2"/>
      <c r="BJ6" s="4"/>
      <c r="BK6" s="2"/>
      <c r="BL6" s="221"/>
      <c r="BM6" s="2"/>
      <c r="BN6" s="4"/>
      <c r="BO6" s="2"/>
      <c r="BP6" s="4"/>
    </row>
    <row r="7" spans="2:71" x14ac:dyDescent="0.25">
      <c r="B7" s="53" t="s">
        <v>8</v>
      </c>
      <c r="C7" s="53"/>
      <c r="D7" s="54">
        <v>108</v>
      </c>
      <c r="E7" s="54"/>
      <c r="F7" s="54">
        <v>170</v>
      </c>
      <c r="G7" s="54"/>
      <c r="H7" s="200">
        <v>188</v>
      </c>
      <c r="I7" s="64"/>
      <c r="J7" s="63">
        <v>14</v>
      </c>
      <c r="K7" s="63"/>
      <c r="L7" s="63">
        <v>18</v>
      </c>
      <c r="M7" s="63"/>
      <c r="N7" s="63">
        <v>17</v>
      </c>
      <c r="O7" s="63"/>
      <c r="P7" s="63">
        <v>20</v>
      </c>
      <c r="Q7" s="63"/>
      <c r="R7" s="63">
        <v>69</v>
      </c>
      <c r="S7" s="63"/>
      <c r="T7" s="63">
        <v>10</v>
      </c>
      <c r="U7" s="63"/>
      <c r="V7" s="63">
        <v>19</v>
      </c>
      <c r="W7" s="63"/>
      <c r="X7" s="63">
        <v>17</v>
      </c>
      <c r="Y7" s="63"/>
      <c r="Z7" s="63">
        <v>23</v>
      </c>
      <c r="AA7" s="63"/>
      <c r="AB7" s="63">
        <v>69</v>
      </c>
      <c r="AC7" s="63"/>
      <c r="AD7" s="63">
        <v>14</v>
      </c>
      <c r="AE7" s="63"/>
      <c r="AF7" s="63">
        <v>12</v>
      </c>
      <c r="AG7" s="63"/>
      <c r="AH7" s="63">
        <v>16</v>
      </c>
      <c r="AI7" s="63"/>
      <c r="AJ7" s="63">
        <v>-3</v>
      </c>
      <c r="AK7" s="63"/>
      <c r="AL7" s="63">
        <v>41</v>
      </c>
      <c r="AM7" s="63"/>
      <c r="AN7" s="63">
        <v>1</v>
      </c>
      <c r="AO7" s="63"/>
      <c r="AP7" s="63">
        <v>-1</v>
      </c>
      <c r="AQ7" s="63"/>
      <c r="AR7" s="63">
        <v>11</v>
      </c>
      <c r="AS7" s="63"/>
      <c r="AT7" s="63">
        <v>5</v>
      </c>
      <c r="AU7" s="63"/>
      <c r="AV7" s="63">
        <v>15</v>
      </c>
      <c r="AW7" s="63"/>
      <c r="AX7" s="200">
        <v>4</v>
      </c>
      <c r="AY7" s="200"/>
      <c r="AZ7" s="200">
        <v>4</v>
      </c>
      <c r="BA7" s="200"/>
      <c r="BB7" s="200">
        <v>3</v>
      </c>
      <c r="BC7" s="200"/>
      <c r="BD7" s="200">
        <v>3</v>
      </c>
      <c r="BE7" s="200"/>
      <c r="BF7" s="200">
        <v>15</v>
      </c>
      <c r="BG7" s="63"/>
      <c r="BH7" s="200">
        <v>3</v>
      </c>
      <c r="BI7" s="63"/>
      <c r="BJ7" s="200">
        <v>3</v>
      </c>
      <c r="BK7" s="63"/>
      <c r="BL7" s="200">
        <v>3</v>
      </c>
      <c r="BM7" s="200"/>
      <c r="BN7" s="200">
        <v>6</v>
      </c>
      <c r="BO7" s="200"/>
      <c r="BP7" s="272">
        <v>16</v>
      </c>
    </row>
    <row r="8" spans="2:71" x14ac:dyDescent="0.25">
      <c r="B8" s="93" t="s">
        <v>3</v>
      </c>
      <c r="C8" s="37"/>
      <c r="D8" s="94"/>
      <c r="E8" s="94"/>
      <c r="F8" s="116"/>
      <c r="G8" s="116"/>
      <c r="H8" s="211"/>
      <c r="I8" s="192"/>
      <c r="J8" s="191"/>
      <c r="K8" s="191"/>
      <c r="L8" s="191"/>
      <c r="M8" s="139"/>
      <c r="N8" s="208"/>
      <c r="O8" s="191"/>
      <c r="P8" s="191"/>
      <c r="Q8" s="139"/>
      <c r="R8" s="191"/>
      <c r="S8" s="139"/>
      <c r="T8" s="191"/>
      <c r="U8" s="139"/>
      <c r="V8" s="191"/>
      <c r="W8" s="139"/>
      <c r="X8" s="191"/>
      <c r="Y8" s="191"/>
      <c r="Z8" s="191"/>
      <c r="AA8" s="139"/>
      <c r="AB8" s="191"/>
      <c r="AC8" s="139"/>
      <c r="AD8" s="191"/>
      <c r="AE8" s="139"/>
      <c r="AF8" s="191"/>
      <c r="AG8" s="139"/>
      <c r="AH8" s="191"/>
      <c r="AI8" s="139"/>
      <c r="AJ8" s="191"/>
      <c r="AK8" s="139"/>
      <c r="AL8" s="191"/>
      <c r="AM8" s="139"/>
      <c r="AN8" s="191"/>
      <c r="AO8" s="139"/>
      <c r="AP8" s="191"/>
      <c r="AQ8" s="139"/>
      <c r="AR8" s="191"/>
      <c r="AS8" s="139"/>
      <c r="AT8" s="191"/>
      <c r="AU8" s="139"/>
      <c r="AV8" s="191"/>
      <c r="AW8" s="139"/>
      <c r="AX8" s="211"/>
      <c r="AY8" s="313"/>
      <c r="AZ8" s="211"/>
      <c r="BA8" s="313"/>
      <c r="BB8" s="211"/>
      <c r="BC8" s="313"/>
      <c r="BD8" s="211"/>
      <c r="BE8" s="313"/>
      <c r="BF8" s="211"/>
      <c r="BG8" s="139"/>
      <c r="BH8" s="211"/>
      <c r="BI8" s="139"/>
      <c r="BJ8" s="211"/>
      <c r="BK8" s="139"/>
      <c r="BL8" s="211"/>
      <c r="BM8" s="313"/>
      <c r="BN8" s="211"/>
      <c r="BO8" s="313"/>
      <c r="BP8" s="331"/>
    </row>
    <row r="9" spans="2:71" x14ac:dyDescent="0.25">
      <c r="B9" s="59" t="s">
        <v>96</v>
      </c>
      <c r="C9" s="53"/>
      <c r="D9" s="58"/>
      <c r="E9" s="55"/>
      <c r="F9" s="104"/>
      <c r="G9" s="104"/>
      <c r="H9" s="215"/>
      <c r="I9" s="154"/>
      <c r="J9" s="153"/>
      <c r="K9" s="141"/>
      <c r="L9" s="153"/>
      <c r="M9" s="141"/>
      <c r="N9" s="167"/>
      <c r="O9" s="141"/>
      <c r="P9" s="153"/>
      <c r="Q9" s="141"/>
      <c r="R9" s="153"/>
      <c r="S9" s="141"/>
      <c r="T9" s="153"/>
      <c r="U9" s="141"/>
      <c r="V9" s="153"/>
      <c r="W9" s="141"/>
      <c r="X9" s="153"/>
      <c r="Y9" s="141"/>
      <c r="Z9" s="153"/>
      <c r="AA9" s="141"/>
      <c r="AB9" s="153"/>
      <c r="AC9" s="141"/>
      <c r="AD9" s="153"/>
      <c r="AE9" s="141"/>
      <c r="AF9" s="153"/>
      <c r="AG9" s="141"/>
      <c r="AH9" s="153"/>
      <c r="AI9" s="141"/>
      <c r="AJ9" s="153"/>
      <c r="AK9" s="141"/>
      <c r="AL9" s="153"/>
      <c r="AM9" s="141"/>
      <c r="AN9" s="153"/>
      <c r="AO9" s="141"/>
      <c r="AP9" s="153"/>
      <c r="AQ9" s="141"/>
      <c r="AR9" s="153"/>
      <c r="AS9" s="141"/>
      <c r="AT9" s="153"/>
      <c r="AU9" s="141"/>
      <c r="AV9" s="153"/>
      <c r="AW9" s="141"/>
      <c r="AX9" s="215"/>
      <c r="AY9" s="370"/>
      <c r="AZ9" s="215"/>
      <c r="BA9" s="370"/>
      <c r="BB9" s="215"/>
      <c r="BC9" s="370"/>
      <c r="BD9" s="215"/>
      <c r="BE9" s="370"/>
      <c r="BF9" s="215"/>
      <c r="BG9" s="141"/>
      <c r="BH9" s="215"/>
      <c r="BI9" s="141"/>
      <c r="BJ9" s="215"/>
      <c r="BK9" s="141"/>
      <c r="BL9" s="215"/>
      <c r="BM9" s="370"/>
      <c r="BN9" s="215"/>
      <c r="BO9" s="370"/>
      <c r="BP9" s="296"/>
    </row>
    <row r="10" spans="2:71" x14ac:dyDescent="0.25">
      <c r="B10" s="95" t="s">
        <v>95</v>
      </c>
      <c r="C10" s="37"/>
      <c r="D10" s="94"/>
      <c r="E10" s="96"/>
      <c r="F10" s="97"/>
      <c r="G10" s="97"/>
      <c r="H10" s="216"/>
      <c r="I10" s="156"/>
      <c r="J10" s="155"/>
      <c r="K10" s="139"/>
      <c r="L10" s="155"/>
      <c r="M10" s="139"/>
      <c r="N10" s="165"/>
      <c r="O10" s="139"/>
      <c r="P10" s="155"/>
      <c r="Q10" s="139"/>
      <c r="R10" s="155"/>
      <c r="S10" s="139"/>
      <c r="T10" s="155"/>
      <c r="U10" s="139"/>
      <c r="V10" s="155"/>
      <c r="W10" s="139"/>
      <c r="X10" s="155"/>
      <c r="Y10" s="139"/>
      <c r="Z10" s="155"/>
      <c r="AA10" s="139"/>
      <c r="AB10" s="155"/>
      <c r="AC10" s="139"/>
      <c r="AD10" s="155"/>
      <c r="AE10" s="139"/>
      <c r="AF10" s="155"/>
      <c r="AG10" s="139"/>
      <c r="AH10" s="155"/>
      <c r="AI10" s="139"/>
      <c r="AJ10" s="155"/>
      <c r="AK10" s="139"/>
      <c r="AL10" s="155"/>
      <c r="AM10" s="139"/>
      <c r="AN10" s="155"/>
      <c r="AO10" s="139"/>
      <c r="AP10" s="155"/>
      <c r="AQ10" s="139"/>
      <c r="AR10" s="155"/>
      <c r="AS10" s="139"/>
      <c r="AT10" s="155"/>
      <c r="AU10" s="139"/>
      <c r="AV10" s="155"/>
      <c r="AW10" s="139"/>
      <c r="AX10" s="216"/>
      <c r="AY10" s="313"/>
      <c r="AZ10" s="216"/>
      <c r="BA10" s="313"/>
      <c r="BB10" s="216"/>
      <c r="BC10" s="313"/>
      <c r="BD10" s="216"/>
      <c r="BE10" s="313"/>
      <c r="BF10" s="216"/>
      <c r="BG10" s="139"/>
      <c r="BH10" s="216"/>
      <c r="BI10" s="139"/>
      <c r="BJ10" s="216"/>
      <c r="BK10" s="139"/>
      <c r="BL10" s="216"/>
      <c r="BM10" s="313"/>
      <c r="BN10" s="216"/>
      <c r="BO10" s="313"/>
      <c r="BP10" s="342"/>
    </row>
    <row r="11" spans="2:71" x14ac:dyDescent="0.25">
      <c r="B11" s="59" t="s">
        <v>97</v>
      </c>
      <c r="C11" s="53"/>
      <c r="D11" s="58"/>
      <c r="E11" s="55"/>
      <c r="F11" s="104"/>
      <c r="G11" s="104"/>
      <c r="H11" s="215"/>
      <c r="I11" s="154"/>
      <c r="J11" s="153"/>
      <c r="K11" s="141"/>
      <c r="L11" s="153"/>
      <c r="M11" s="141"/>
      <c r="N11" s="167"/>
      <c r="O11" s="141"/>
      <c r="P11" s="153"/>
      <c r="Q11" s="141"/>
      <c r="R11" s="153"/>
      <c r="S11" s="141"/>
      <c r="T11" s="153"/>
      <c r="U11" s="141"/>
      <c r="V11" s="153"/>
      <c r="W11" s="141"/>
      <c r="X11" s="153"/>
      <c r="Y11" s="141"/>
      <c r="Z11" s="153"/>
      <c r="AA11" s="141"/>
      <c r="AB11" s="153"/>
      <c r="AC11" s="141"/>
      <c r="AD11" s="153"/>
      <c r="AE11" s="141"/>
      <c r="AF11" s="153"/>
      <c r="AG11" s="141"/>
      <c r="AH11" s="153"/>
      <c r="AI11" s="141"/>
      <c r="AJ11" s="153"/>
      <c r="AK11" s="141"/>
      <c r="AL11" s="153"/>
      <c r="AM11" s="141"/>
      <c r="AN11" s="153"/>
      <c r="AO11" s="141"/>
      <c r="AP11" s="153"/>
      <c r="AQ11" s="141"/>
      <c r="AR11" s="153"/>
      <c r="AS11" s="141"/>
      <c r="AT11" s="153"/>
      <c r="AU11" s="141"/>
      <c r="AV11" s="153"/>
      <c r="AW11" s="141"/>
      <c r="AX11" s="215"/>
      <c r="AY11" s="370"/>
      <c r="AZ11" s="215"/>
      <c r="BA11" s="370"/>
      <c r="BB11" s="215"/>
      <c r="BC11" s="370"/>
      <c r="BD11" s="215"/>
      <c r="BE11" s="370"/>
      <c r="BF11" s="215"/>
      <c r="BG11" s="141"/>
      <c r="BH11" s="215"/>
      <c r="BI11" s="141"/>
      <c r="BJ11" s="215"/>
      <c r="BK11" s="141"/>
      <c r="BL11" s="215"/>
      <c r="BM11" s="370"/>
      <c r="BN11" s="215"/>
      <c r="BO11" s="370"/>
      <c r="BP11" s="296"/>
    </row>
    <row r="12" spans="2:71" x14ac:dyDescent="0.25">
      <c r="B12" s="59" t="s">
        <v>114</v>
      </c>
      <c r="C12" s="53"/>
      <c r="D12" s="58"/>
      <c r="E12" s="55"/>
      <c r="F12" s="104"/>
      <c r="G12" s="104"/>
      <c r="H12" s="215"/>
      <c r="I12" s="154"/>
      <c r="J12" s="153"/>
      <c r="K12" s="139"/>
      <c r="L12" s="153"/>
      <c r="M12" s="139"/>
      <c r="N12" s="165"/>
      <c r="O12" s="139"/>
      <c r="P12" s="153"/>
      <c r="Q12" s="139"/>
      <c r="R12" s="153"/>
      <c r="S12" s="139"/>
      <c r="T12" s="153"/>
      <c r="U12" s="139"/>
      <c r="V12" s="153"/>
      <c r="W12" s="139"/>
      <c r="X12" s="153"/>
      <c r="Y12" s="139"/>
      <c r="Z12" s="153"/>
      <c r="AA12" s="139"/>
      <c r="AB12" s="153"/>
      <c r="AC12" s="139"/>
      <c r="AD12" s="153"/>
      <c r="AE12" s="139"/>
      <c r="AF12" s="215"/>
      <c r="AG12" s="313"/>
      <c r="AH12" s="215"/>
      <c r="AI12" s="313"/>
      <c r="AJ12" s="215"/>
      <c r="AK12" s="313"/>
      <c r="AL12" s="215"/>
      <c r="AM12" s="139"/>
      <c r="AN12" s="215"/>
      <c r="AO12" s="139"/>
      <c r="AP12" s="215"/>
      <c r="AQ12" s="139"/>
      <c r="AR12" s="215"/>
      <c r="AS12" s="139"/>
      <c r="AT12" s="215"/>
      <c r="AU12" s="139"/>
      <c r="AV12" s="215"/>
      <c r="AW12" s="139"/>
      <c r="AX12" s="215"/>
      <c r="AY12" s="313"/>
      <c r="AZ12" s="215"/>
      <c r="BA12" s="313"/>
      <c r="BB12" s="215"/>
      <c r="BC12" s="313"/>
      <c r="BD12" s="215"/>
      <c r="BE12" s="313"/>
      <c r="BF12" s="215"/>
      <c r="BG12" s="139"/>
      <c r="BH12" s="215"/>
      <c r="BI12" s="139"/>
      <c r="BJ12" s="215"/>
      <c r="BK12" s="139"/>
      <c r="BL12" s="215"/>
      <c r="BM12" s="313"/>
      <c r="BN12" s="215"/>
      <c r="BO12" s="313"/>
      <c r="BP12" s="296"/>
    </row>
    <row r="13" spans="2:71" x14ac:dyDescent="0.25">
      <c r="B13" s="37" t="s">
        <v>6</v>
      </c>
      <c r="C13" s="37"/>
      <c r="D13" s="52">
        <v>-288</v>
      </c>
      <c r="E13" s="96"/>
      <c r="F13" s="52">
        <v>-311</v>
      </c>
      <c r="G13" s="98"/>
      <c r="H13" s="207">
        <v>-278</v>
      </c>
      <c r="I13" s="251"/>
      <c r="J13" s="98">
        <v>-92</v>
      </c>
      <c r="K13" s="63"/>
      <c r="L13" s="98">
        <v>-68</v>
      </c>
      <c r="M13" s="137"/>
      <c r="N13" s="124">
        <v>-47</v>
      </c>
      <c r="O13" s="63"/>
      <c r="P13" s="63">
        <v>-73</v>
      </c>
      <c r="Q13" s="137"/>
      <c r="R13" s="63">
        <v>-280</v>
      </c>
      <c r="S13" s="137"/>
      <c r="T13" s="63">
        <v>-65</v>
      </c>
      <c r="U13" s="137"/>
      <c r="V13" s="63">
        <v>-69</v>
      </c>
      <c r="W13" s="137"/>
      <c r="X13" s="63">
        <v>-57</v>
      </c>
      <c r="Y13" s="63"/>
      <c r="Z13" s="63">
        <v>-86</v>
      </c>
      <c r="AA13" s="137"/>
      <c r="AB13" s="63">
        <v>-277</v>
      </c>
      <c r="AC13" s="137"/>
      <c r="AD13" s="63">
        <v>-65</v>
      </c>
      <c r="AE13" s="137"/>
      <c r="AF13" s="200">
        <v>-84</v>
      </c>
      <c r="AG13" s="196"/>
      <c r="AH13" s="200">
        <v>-85</v>
      </c>
      <c r="AI13" s="196"/>
      <c r="AJ13" s="200">
        <v>-102</v>
      </c>
      <c r="AK13" s="196"/>
      <c r="AL13" s="200">
        <v>-334</v>
      </c>
      <c r="AM13" s="137"/>
      <c r="AN13" s="200">
        <v>-83</v>
      </c>
      <c r="AO13" s="137"/>
      <c r="AP13" s="200">
        <v>-87</v>
      </c>
      <c r="AQ13" s="137"/>
      <c r="AR13" s="200">
        <v>-77</v>
      </c>
      <c r="AS13" s="137"/>
      <c r="AT13" s="200">
        <v>-92</v>
      </c>
      <c r="AU13" s="137"/>
      <c r="AV13" s="200">
        <v>-340</v>
      </c>
      <c r="AW13" s="137"/>
      <c r="AX13" s="200">
        <v>-89</v>
      </c>
      <c r="AY13" s="196"/>
      <c r="AZ13" s="200">
        <v>-85</v>
      </c>
      <c r="BA13" s="196"/>
      <c r="BB13" s="200">
        <v>-80</v>
      </c>
      <c r="BC13" s="196"/>
      <c r="BD13" s="200">
        <v>-100</v>
      </c>
      <c r="BE13" s="196"/>
      <c r="BF13" s="200">
        <v>-354</v>
      </c>
      <c r="BG13" s="137"/>
      <c r="BH13" s="200">
        <v>-83</v>
      </c>
      <c r="BI13" s="137"/>
      <c r="BJ13" s="200">
        <v>-77</v>
      </c>
      <c r="BK13" s="137"/>
      <c r="BL13" s="200">
        <v>-79</v>
      </c>
      <c r="BM13" s="196"/>
      <c r="BN13" s="200">
        <v>-74</v>
      </c>
      <c r="BO13" s="196"/>
      <c r="BP13" s="272">
        <v>-313</v>
      </c>
    </row>
    <row r="14" spans="2:71" x14ac:dyDescent="0.25">
      <c r="B14" s="53" t="s">
        <v>98</v>
      </c>
      <c r="C14" s="53"/>
      <c r="D14" s="200"/>
      <c r="E14" s="200"/>
      <c r="F14" s="200"/>
      <c r="G14" s="200"/>
      <c r="H14" s="200">
        <v>-368</v>
      </c>
      <c r="I14" s="248"/>
      <c r="J14" s="63">
        <v>-113</v>
      </c>
      <c r="K14" s="63"/>
      <c r="L14" s="63">
        <v>-101</v>
      </c>
      <c r="M14" s="63"/>
      <c r="N14" s="63">
        <v>-310</v>
      </c>
      <c r="O14" s="63"/>
      <c r="P14" s="63">
        <v>-97</v>
      </c>
      <c r="Q14" s="63"/>
      <c r="R14" s="63">
        <v>-621</v>
      </c>
      <c r="S14" s="124"/>
      <c r="T14" s="63">
        <v>-94</v>
      </c>
      <c r="U14" s="124"/>
      <c r="V14" s="63">
        <v>-101</v>
      </c>
      <c r="W14" s="124"/>
      <c r="X14" s="63">
        <v>-88</v>
      </c>
      <c r="Y14" s="63"/>
      <c r="Z14" s="63">
        <v>-106</v>
      </c>
      <c r="AA14" s="63"/>
      <c r="AB14" s="63">
        <v>-388</v>
      </c>
      <c r="AC14" s="124"/>
      <c r="AD14" s="63">
        <v>-75</v>
      </c>
      <c r="AE14" s="124"/>
      <c r="AF14" s="200">
        <v>36</v>
      </c>
      <c r="AG14" s="193"/>
      <c r="AH14" s="200">
        <v>-92</v>
      </c>
      <c r="AI14" s="193"/>
      <c r="AJ14" s="200">
        <v>-139</v>
      </c>
      <c r="AK14" s="193"/>
      <c r="AL14" s="200">
        <v>-270</v>
      </c>
      <c r="AM14" s="193"/>
      <c r="AN14" s="200">
        <v>-98</v>
      </c>
      <c r="AO14" s="193"/>
      <c r="AP14" s="200">
        <v>-94</v>
      </c>
      <c r="AQ14" s="193"/>
      <c r="AR14" s="200">
        <v>-87</v>
      </c>
      <c r="AS14" s="193"/>
      <c r="AT14" s="200">
        <v>-67</v>
      </c>
      <c r="AU14" s="193"/>
      <c r="AV14" s="200">
        <v>-347</v>
      </c>
      <c r="AW14" s="193"/>
      <c r="AX14" s="200">
        <v>-133</v>
      </c>
      <c r="AY14" s="193"/>
      <c r="AZ14" s="200">
        <v>-107</v>
      </c>
      <c r="BA14" s="193"/>
      <c r="BB14" s="200">
        <v>-90</v>
      </c>
      <c r="BC14" s="193"/>
      <c r="BD14" s="200">
        <v>-152</v>
      </c>
      <c r="BE14" s="193"/>
      <c r="BF14" s="200">
        <v>-483</v>
      </c>
      <c r="BG14" s="193"/>
      <c r="BH14" s="200">
        <v>-97</v>
      </c>
      <c r="BI14" s="193"/>
      <c r="BJ14" s="200">
        <v>-96</v>
      </c>
      <c r="BK14" s="193"/>
      <c r="BL14" s="200">
        <v>-97</v>
      </c>
      <c r="BM14" s="193"/>
      <c r="BN14" s="193">
        <v>-277</v>
      </c>
      <c r="BO14" s="193"/>
      <c r="BP14" s="272">
        <v>-564</v>
      </c>
      <c r="BQ14" s="46"/>
      <c r="BR14" s="46"/>
      <c r="BS14" s="46"/>
    </row>
    <row r="15" spans="2:71" x14ac:dyDescent="0.25">
      <c r="B15" s="53" t="s">
        <v>7</v>
      </c>
      <c r="C15" s="53"/>
      <c r="D15" s="54">
        <v>-420</v>
      </c>
      <c r="E15" s="54"/>
      <c r="F15" s="54">
        <v>-404</v>
      </c>
      <c r="G15" s="54"/>
      <c r="H15" s="200">
        <v>-347</v>
      </c>
      <c r="I15" s="136"/>
      <c r="J15" s="63">
        <v>-107</v>
      </c>
      <c r="K15" s="98"/>
      <c r="L15" s="63">
        <v>-87</v>
      </c>
      <c r="M15" s="147"/>
      <c r="N15" s="124">
        <v>-64</v>
      </c>
      <c r="O15" s="98"/>
      <c r="P15" s="63">
        <v>-88</v>
      </c>
      <c r="Q15" s="147"/>
      <c r="R15" s="63">
        <v>-346</v>
      </c>
      <c r="S15" s="147"/>
      <c r="T15" s="63">
        <v>-82</v>
      </c>
      <c r="U15" s="147"/>
      <c r="V15" s="63">
        <v>-83</v>
      </c>
      <c r="W15" s="147"/>
      <c r="X15" s="63">
        <v>-64</v>
      </c>
      <c r="Y15" s="98"/>
      <c r="Z15" s="63">
        <v>-95</v>
      </c>
      <c r="AA15" s="147"/>
      <c r="AB15" s="63">
        <v>-324</v>
      </c>
      <c r="AC15" s="147"/>
      <c r="AD15" s="63">
        <v>-71</v>
      </c>
      <c r="AE15" s="147"/>
      <c r="AF15" s="200">
        <v>-91</v>
      </c>
      <c r="AG15" s="226"/>
      <c r="AH15" s="200">
        <v>-91</v>
      </c>
      <c r="AI15" s="226"/>
      <c r="AJ15" s="200">
        <v>-109</v>
      </c>
      <c r="AK15" s="226"/>
      <c r="AL15" s="200">
        <v>-361</v>
      </c>
      <c r="AM15" s="147"/>
      <c r="AN15" s="200">
        <v>-88</v>
      </c>
      <c r="AO15" s="147"/>
      <c r="AP15" s="200">
        <v>-94</v>
      </c>
      <c r="AQ15" s="147"/>
      <c r="AR15" s="200">
        <v>-82</v>
      </c>
      <c r="AS15" s="147"/>
      <c r="AT15" s="200">
        <v>-100</v>
      </c>
      <c r="AU15" s="147"/>
      <c r="AV15" s="200">
        <v>-364</v>
      </c>
      <c r="AW15" s="147"/>
      <c r="AX15" s="200">
        <v>-95</v>
      </c>
      <c r="AY15" s="226"/>
      <c r="AZ15" s="200">
        <v>-91</v>
      </c>
      <c r="BA15" s="226"/>
      <c r="BB15" s="200">
        <v>-86</v>
      </c>
      <c r="BC15" s="226"/>
      <c r="BD15" s="200">
        <v>-105</v>
      </c>
      <c r="BE15" s="226"/>
      <c r="BF15" s="200">
        <v>-379</v>
      </c>
      <c r="BG15" s="147"/>
      <c r="BH15" s="200">
        <v>-88</v>
      </c>
      <c r="BI15" s="147"/>
      <c r="BJ15" s="200">
        <v>-84</v>
      </c>
      <c r="BK15" s="147"/>
      <c r="BL15" s="200">
        <v>-85</v>
      </c>
      <c r="BM15" s="226"/>
      <c r="BN15" s="193">
        <v>-83</v>
      </c>
      <c r="BO15" s="198"/>
      <c r="BP15" s="272">
        <v>-339</v>
      </c>
      <c r="BQ15" s="46"/>
      <c r="BR15" s="46"/>
      <c r="BS15" s="46"/>
    </row>
    <row r="16" spans="2:71" x14ac:dyDescent="0.25">
      <c r="B16" s="53" t="s">
        <v>104</v>
      </c>
      <c r="C16" s="53"/>
      <c r="D16" s="54">
        <v>44</v>
      </c>
      <c r="E16" s="54"/>
      <c r="F16" s="54">
        <v>106</v>
      </c>
      <c r="G16" s="54"/>
      <c r="H16" s="63">
        <v>39</v>
      </c>
      <c r="I16" s="64"/>
      <c r="J16" s="63"/>
      <c r="K16" s="63"/>
      <c r="L16" s="63"/>
      <c r="M16" s="137"/>
      <c r="N16" s="124"/>
      <c r="O16" s="63"/>
      <c r="P16" s="63"/>
      <c r="Q16" s="137"/>
      <c r="R16" s="63" t="s">
        <v>164</v>
      </c>
      <c r="S16" s="137"/>
      <c r="T16" s="63">
        <v>4</v>
      </c>
      <c r="U16" s="137"/>
      <c r="V16" s="63">
        <v>7</v>
      </c>
      <c r="W16" s="137"/>
      <c r="X16" s="63">
        <v>4</v>
      </c>
      <c r="Y16" s="63"/>
      <c r="Z16" s="63">
        <v>6</v>
      </c>
      <c r="AA16" s="137"/>
      <c r="AB16" s="63">
        <v>21</v>
      </c>
      <c r="AC16" s="137"/>
      <c r="AD16" s="63">
        <v>3</v>
      </c>
      <c r="AE16" s="137"/>
      <c r="AF16" s="63">
        <v>4</v>
      </c>
      <c r="AG16" s="137"/>
      <c r="AH16" s="63">
        <v>5</v>
      </c>
      <c r="AI16" s="137"/>
      <c r="AJ16" s="63">
        <v>14</v>
      </c>
      <c r="AK16" s="137"/>
      <c r="AL16" s="63">
        <v>26</v>
      </c>
      <c r="AM16" s="137"/>
      <c r="AN16" s="63">
        <v>3</v>
      </c>
      <c r="AO16" s="137"/>
      <c r="AP16" s="63">
        <v>5</v>
      </c>
      <c r="AQ16" s="137"/>
      <c r="AR16" s="63">
        <v>7</v>
      </c>
      <c r="AS16" s="137"/>
      <c r="AT16" s="63">
        <v>7</v>
      </c>
      <c r="AU16" s="137"/>
      <c r="AV16" s="63">
        <v>22</v>
      </c>
      <c r="AW16" s="137"/>
      <c r="AX16" s="200">
        <v>5</v>
      </c>
      <c r="AY16" s="196"/>
      <c r="AZ16" s="200">
        <v>4</v>
      </c>
      <c r="BA16" s="196"/>
      <c r="BB16" s="200">
        <v>4</v>
      </c>
      <c r="BC16" s="196"/>
      <c r="BD16" s="200">
        <v>10</v>
      </c>
      <c r="BE16" s="196"/>
      <c r="BF16" s="200">
        <v>22</v>
      </c>
      <c r="BG16" s="137"/>
      <c r="BH16" s="200">
        <v>2</v>
      </c>
      <c r="BI16" s="137"/>
      <c r="BJ16" s="200">
        <v>10</v>
      </c>
      <c r="BK16" s="137"/>
      <c r="BL16" s="200">
        <v>-4</v>
      </c>
      <c r="BM16" s="196"/>
      <c r="BN16" s="193">
        <v>5</v>
      </c>
      <c r="BO16" s="193"/>
      <c r="BP16" s="272">
        <v>13</v>
      </c>
      <c r="BQ16" s="46"/>
      <c r="BR16" s="46"/>
      <c r="BS16" s="46"/>
    </row>
    <row r="17" spans="2:68" x14ac:dyDescent="0.25">
      <c r="B17" s="103" t="s">
        <v>93</v>
      </c>
      <c r="C17" s="53"/>
      <c r="D17" s="54">
        <v>3054</v>
      </c>
      <c r="E17" s="54"/>
      <c r="F17" s="54">
        <v>3519</v>
      </c>
      <c r="G17" s="54"/>
      <c r="H17" s="63"/>
      <c r="I17" s="136"/>
      <c r="J17" s="137"/>
      <c r="K17" s="137"/>
      <c r="L17" s="137"/>
      <c r="M17" s="137"/>
      <c r="N17" s="137"/>
      <c r="O17" s="137"/>
      <c r="P17" s="137"/>
      <c r="Q17" s="137"/>
      <c r="R17" s="124">
        <v>3032</v>
      </c>
      <c r="S17" s="124"/>
      <c r="T17" s="124"/>
      <c r="U17" s="124"/>
      <c r="V17" s="124"/>
      <c r="W17" s="124"/>
      <c r="X17" s="124"/>
      <c r="Y17" s="124"/>
      <c r="Z17" s="124"/>
      <c r="AA17" s="124"/>
      <c r="AB17" s="124">
        <v>3149</v>
      </c>
      <c r="AC17" s="124"/>
      <c r="AD17" s="124"/>
      <c r="AE17" s="124"/>
      <c r="AF17" s="124"/>
      <c r="AG17" s="124"/>
      <c r="AH17" s="124"/>
      <c r="AI17" s="124"/>
      <c r="AJ17" s="124"/>
      <c r="AK17" s="124"/>
      <c r="AL17" s="124">
        <v>2875</v>
      </c>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37"/>
      <c r="BO17" s="137"/>
      <c r="BP17" s="338"/>
    </row>
    <row r="18" spans="2:68" ht="15.75" thickBot="1" x14ac:dyDescent="0.3">
      <c r="B18" s="83" t="s">
        <v>9</v>
      </c>
      <c r="C18" s="83"/>
      <c r="D18" s="84">
        <v>1704</v>
      </c>
      <c r="E18" s="84"/>
      <c r="F18" s="84">
        <v>1846</v>
      </c>
      <c r="G18" s="84"/>
      <c r="H18" s="242">
        <v>1424</v>
      </c>
      <c r="I18" s="252"/>
      <c r="J18" s="172"/>
      <c r="K18" s="172"/>
      <c r="L18" s="172"/>
      <c r="M18" s="288"/>
      <c r="N18" s="172"/>
      <c r="O18" s="172"/>
      <c r="P18" s="172"/>
      <c r="Q18" s="288"/>
      <c r="R18" s="172" t="s">
        <v>173</v>
      </c>
      <c r="S18" s="288"/>
      <c r="T18" s="172">
        <v>987</v>
      </c>
      <c r="U18" s="288"/>
      <c r="V18" s="172">
        <v>958</v>
      </c>
      <c r="W18" s="288"/>
      <c r="X18" s="172">
        <v>931</v>
      </c>
      <c r="Y18" s="172"/>
      <c r="Z18" s="172">
        <v>937</v>
      </c>
      <c r="AA18" s="288"/>
      <c r="AB18" s="172">
        <v>937</v>
      </c>
      <c r="AC18" s="288"/>
      <c r="AD18" s="172">
        <v>923</v>
      </c>
      <c r="AE18" s="288"/>
      <c r="AF18" s="172">
        <v>888</v>
      </c>
      <c r="AG18" s="288"/>
      <c r="AH18" s="172">
        <v>905</v>
      </c>
      <c r="AI18" s="288"/>
      <c r="AJ18" s="172">
        <v>701</v>
      </c>
      <c r="AK18" s="288"/>
      <c r="AL18" s="172">
        <v>701</v>
      </c>
      <c r="AM18" s="288"/>
      <c r="AN18" s="172">
        <v>507</v>
      </c>
      <c r="AO18" s="288"/>
      <c r="AP18" s="172">
        <v>502</v>
      </c>
      <c r="AQ18" s="288"/>
      <c r="AR18" s="172">
        <v>531</v>
      </c>
      <c r="AS18" s="288"/>
      <c r="AT18" s="172">
        <v>544</v>
      </c>
      <c r="AU18" s="288"/>
      <c r="AV18" s="172">
        <v>544</v>
      </c>
      <c r="AW18" s="288"/>
      <c r="AX18" s="172">
        <v>622</v>
      </c>
      <c r="AY18" s="288"/>
      <c r="AZ18" s="242">
        <v>596</v>
      </c>
      <c r="BA18" s="288"/>
      <c r="BB18" s="172">
        <v>626</v>
      </c>
      <c r="BC18" s="288"/>
      <c r="BD18" s="172">
        <v>621</v>
      </c>
      <c r="BE18" s="288"/>
      <c r="BF18" s="172">
        <v>621</v>
      </c>
      <c r="BG18" s="288"/>
      <c r="BH18" s="172">
        <v>608</v>
      </c>
      <c r="BI18" s="288"/>
      <c r="BJ18" s="172">
        <v>612</v>
      </c>
      <c r="BK18" s="288"/>
      <c r="BL18" s="172">
        <v>518</v>
      </c>
      <c r="BM18" s="288"/>
      <c r="BN18" s="172">
        <v>506</v>
      </c>
      <c r="BO18" s="172"/>
      <c r="BP18" s="334">
        <v>506</v>
      </c>
    </row>
    <row r="19" spans="2:68" ht="15.75" thickTop="1" x14ac:dyDescent="0.25">
      <c r="B19" s="1"/>
      <c r="S19"/>
      <c r="T19"/>
      <c r="U19"/>
      <c r="V19"/>
      <c r="W19"/>
      <c r="X19"/>
      <c r="AC19"/>
      <c r="AD19"/>
      <c r="AZ19" s="207"/>
    </row>
    <row r="20" spans="2:68" x14ac:dyDescent="0.25">
      <c r="B20" s="1"/>
      <c r="S20" s="96"/>
      <c r="T20" s="96"/>
      <c r="U20" s="96"/>
      <c r="V20" s="96"/>
      <c r="W20" s="96"/>
      <c r="X20" s="96"/>
      <c r="AC20" s="96"/>
      <c r="AD20" s="96"/>
    </row>
    <row r="21" spans="2:68" x14ac:dyDescent="0.25">
      <c r="B21" s="1"/>
      <c r="S21" s="205"/>
      <c r="T21" s="205"/>
      <c r="U21" s="205"/>
      <c r="V21" s="205"/>
      <c r="W21" s="205"/>
      <c r="X21" s="205"/>
      <c r="AC21" s="205"/>
      <c r="AD21" s="205"/>
    </row>
    <row r="22" spans="2:68" x14ac:dyDescent="0.25">
      <c r="K22" s="1"/>
      <c r="L22" s="1"/>
      <c r="M22" s="1"/>
      <c r="N22" s="1"/>
      <c r="O22" s="1"/>
      <c r="P22" s="1"/>
      <c r="Q22" s="1"/>
      <c r="R22" s="1"/>
      <c r="S22" s="206"/>
      <c r="T22" s="206"/>
      <c r="U22" s="206"/>
      <c r="V22" s="206"/>
      <c r="W22" s="206"/>
      <c r="X22" s="206"/>
      <c r="Y22" s="1"/>
      <c r="Z22" s="1"/>
      <c r="AA22" s="1"/>
      <c r="AB22" s="1"/>
      <c r="AC22" s="206"/>
      <c r="AD22" s="206"/>
    </row>
    <row r="23" spans="2:68" x14ac:dyDescent="0.25">
      <c r="B23" s="152"/>
      <c r="S23" s="206"/>
      <c r="T23" s="206"/>
      <c r="U23" s="206"/>
      <c r="V23" s="206"/>
      <c r="W23" s="206"/>
      <c r="X23" s="206"/>
      <c r="AC23" s="206"/>
      <c r="AD23" s="206"/>
    </row>
    <row r="24" spans="2:68" x14ac:dyDescent="0.25">
      <c r="S24" s="207"/>
      <c r="T24" s="207"/>
      <c r="U24" s="207"/>
      <c r="V24" s="207"/>
      <c r="W24" s="207"/>
      <c r="X24" s="207"/>
      <c r="AC24" s="207"/>
      <c r="AD24" s="207"/>
    </row>
    <row r="25" spans="2:68" x14ac:dyDescent="0.25">
      <c r="S25" s="207"/>
      <c r="T25" s="207"/>
      <c r="U25" s="207"/>
      <c r="V25" s="207"/>
      <c r="W25" s="207"/>
      <c r="X25" s="207"/>
      <c r="AC25" s="207"/>
      <c r="AD25" s="207"/>
    </row>
    <row r="26" spans="2:68" x14ac:dyDescent="0.25">
      <c r="H26" s="96"/>
      <c r="I26" s="96"/>
      <c r="J26" s="207"/>
      <c r="K26" s="207"/>
      <c r="L26" s="207"/>
      <c r="M26" s="226"/>
      <c r="N26" s="198"/>
      <c r="O26" s="207"/>
      <c r="P26" s="207"/>
      <c r="Q26" s="226"/>
      <c r="R26" s="207"/>
      <c r="S26" s="226"/>
      <c r="T26" s="207"/>
      <c r="U26" s="226"/>
      <c r="V26" s="198"/>
      <c r="W26" s="226"/>
      <c r="X26" s="198"/>
      <c r="Y26" s="207"/>
      <c r="Z26" s="207"/>
      <c r="AA26" s="226"/>
      <c r="AB26" s="207"/>
      <c r="AC26" s="226"/>
      <c r="AD26" s="207"/>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row>
    <row r="27" spans="2:68" x14ac:dyDescent="0.25">
      <c r="H27" s="96"/>
      <c r="I27" s="96"/>
      <c r="J27" s="261"/>
      <c r="K27" s="96"/>
      <c r="L27" s="261"/>
      <c r="M27" s="96"/>
      <c r="N27" s="261"/>
      <c r="O27" s="96"/>
      <c r="P27" s="261"/>
      <c r="Q27" s="96"/>
      <c r="R27" s="261"/>
      <c r="S27" s="96"/>
      <c r="T27" s="261"/>
      <c r="U27" s="96"/>
      <c r="V27" s="261"/>
      <c r="W27" s="96"/>
      <c r="X27" s="261"/>
      <c r="Y27" s="96"/>
      <c r="Z27" s="261"/>
      <c r="AA27" s="96"/>
      <c r="AB27" s="261"/>
      <c r="AC27" s="96"/>
      <c r="AD27" s="261"/>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row>
    <row r="28" spans="2:68" x14ac:dyDescent="0.25">
      <c r="S28"/>
      <c r="T28"/>
      <c r="U28"/>
      <c r="V28"/>
      <c r="W28"/>
      <c r="X28"/>
      <c r="AC28"/>
      <c r="AD28"/>
    </row>
    <row r="29" spans="2:68" x14ac:dyDescent="0.25">
      <c r="D29" s="134"/>
      <c r="F29" s="134"/>
      <c r="H29" s="134"/>
      <c r="J29" s="134"/>
      <c r="L29" s="134"/>
      <c r="N29" s="134"/>
      <c r="P29" s="134"/>
      <c r="R29" s="134"/>
      <c r="S29"/>
      <c r="T29" s="46"/>
      <c r="U29"/>
      <c r="V29" s="46"/>
      <c r="W29"/>
      <c r="X29" s="46"/>
      <c r="Z29" s="134"/>
      <c r="AB29" s="134"/>
      <c r="AC29"/>
      <c r="AD29" s="46"/>
    </row>
    <row r="30" spans="2:68" x14ac:dyDescent="0.25">
      <c r="S30"/>
      <c r="T30" s="114"/>
      <c r="U30"/>
      <c r="V30" s="114"/>
      <c r="W30"/>
      <c r="X30" s="114"/>
      <c r="AC30"/>
      <c r="AD30" s="114"/>
    </row>
    <row r="31" spans="2:68" x14ac:dyDescent="0.25">
      <c r="S31" s="134"/>
      <c r="T31" s="134"/>
      <c r="U31" s="134"/>
      <c r="V31" s="134"/>
      <c r="W31" s="134"/>
      <c r="X31" s="134"/>
      <c r="AC31" s="134"/>
      <c r="AD31" s="134"/>
    </row>
    <row r="32" spans="2:68" x14ac:dyDescent="0.25">
      <c r="S32" s="134"/>
      <c r="T32" s="134"/>
      <c r="U32" s="134"/>
      <c r="V32" s="134"/>
      <c r="W32" s="134"/>
      <c r="X32" s="134"/>
      <c r="AC32" s="134"/>
      <c r="AD32" s="134"/>
    </row>
    <row r="33" spans="2:68" x14ac:dyDescent="0.25">
      <c r="S33"/>
      <c r="T33" s="114"/>
      <c r="U33"/>
      <c r="V33" s="114"/>
      <c r="W33"/>
      <c r="X33" s="114"/>
      <c r="AC33"/>
      <c r="AD33" s="114"/>
    </row>
    <row r="34" spans="2:68" x14ac:dyDescent="0.25">
      <c r="S34"/>
      <c r="T34"/>
      <c r="U34"/>
      <c r="V34"/>
      <c r="W34"/>
      <c r="X34"/>
      <c r="AC34"/>
      <c r="AD34"/>
    </row>
    <row r="35" spans="2:68" x14ac:dyDescent="0.25">
      <c r="S35"/>
      <c r="T35" s="115"/>
      <c r="U35"/>
      <c r="V35" s="115"/>
      <c r="W35"/>
      <c r="X35" s="115"/>
      <c r="AC35"/>
      <c r="AD35" s="115"/>
    </row>
    <row r="36" spans="2:68" x14ac:dyDescent="0.25">
      <c r="S36"/>
      <c r="T36" s="115"/>
      <c r="U36"/>
      <c r="V36" s="115"/>
      <c r="W36"/>
      <c r="X36" s="115"/>
      <c r="AC36"/>
      <c r="AD36" s="115"/>
    </row>
    <row r="37" spans="2:68" x14ac:dyDescent="0.25">
      <c r="S37"/>
      <c r="T37" s="115"/>
      <c r="U37"/>
      <c r="V37" s="115"/>
      <c r="W37"/>
      <c r="X37" s="115"/>
      <c r="AC37"/>
      <c r="AD37" s="115"/>
    </row>
    <row r="38" spans="2:68" x14ac:dyDescent="0.25">
      <c r="S38"/>
      <c r="T38" s="115"/>
      <c r="U38"/>
      <c r="V38" s="115"/>
      <c r="W38"/>
      <c r="X38" s="115"/>
      <c r="AC38"/>
      <c r="AD38" s="115"/>
    </row>
    <row r="39" spans="2:68" s="1" customFormat="1" ht="6" customHeight="1" x14ac:dyDescent="0.25">
      <c r="B39"/>
      <c r="C39"/>
      <c r="D39"/>
      <c r="E39"/>
      <c r="F39"/>
      <c r="G39"/>
      <c r="H39"/>
      <c r="I39"/>
      <c r="J39"/>
      <c r="K39"/>
      <c r="L39"/>
      <c r="M39"/>
      <c r="N39"/>
      <c r="O39"/>
      <c r="P39"/>
      <c r="Q39"/>
      <c r="R39"/>
      <c r="S39"/>
      <c r="T39" s="115"/>
      <c r="U39"/>
      <c r="V39" s="115"/>
      <c r="W39"/>
      <c r="X39" s="115"/>
      <c r="Y39"/>
      <c r="Z39"/>
      <c r="AA39"/>
      <c r="AB39"/>
      <c r="AC39"/>
      <c r="AD39" s="115"/>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row>
    <row r="40" spans="2:68" x14ac:dyDescent="0.25">
      <c r="S40"/>
      <c r="T40" s="115"/>
      <c r="U40"/>
      <c r="V40" s="115"/>
      <c r="W40"/>
      <c r="X40" s="115"/>
      <c r="AC40"/>
      <c r="AD40" s="115"/>
    </row>
    <row r="41" spans="2:68" x14ac:dyDescent="0.25">
      <c r="S41"/>
      <c r="T41" s="115"/>
      <c r="U41"/>
      <c r="V41" s="115"/>
      <c r="W41"/>
      <c r="X41" s="115"/>
      <c r="AC41"/>
      <c r="AD41" s="115"/>
    </row>
    <row r="42" spans="2:68" x14ac:dyDescent="0.25">
      <c r="S42"/>
      <c r="T42" s="115"/>
      <c r="U42"/>
      <c r="V42" s="115"/>
      <c r="W42"/>
      <c r="X42" s="115"/>
      <c r="AC42"/>
      <c r="AD42" s="115"/>
    </row>
    <row r="43" spans="2:68" x14ac:dyDescent="0.25">
      <c r="S43"/>
      <c r="T43"/>
      <c r="U43"/>
      <c r="V43"/>
      <c r="W43"/>
      <c r="X43"/>
      <c r="AC43"/>
      <c r="AD43"/>
    </row>
    <row r="44" spans="2:68" x14ac:dyDescent="0.25">
      <c r="S44"/>
      <c r="T44"/>
      <c r="U44"/>
      <c r="V44"/>
      <c r="W44"/>
      <c r="X44"/>
      <c r="AC44"/>
      <c r="AD44"/>
    </row>
    <row r="45" spans="2:68" x14ac:dyDescent="0.25">
      <c r="S45"/>
      <c r="T45"/>
      <c r="U45"/>
      <c r="V45"/>
      <c r="W45"/>
      <c r="X45"/>
      <c r="AC45"/>
      <c r="AD45"/>
    </row>
    <row r="46" spans="2:68" x14ac:dyDescent="0.25">
      <c r="S46"/>
      <c r="T46"/>
      <c r="U46"/>
      <c r="V46"/>
      <c r="W46"/>
      <c r="X46"/>
      <c r="AC46"/>
      <c r="AD46"/>
    </row>
    <row r="47" spans="2:68" x14ac:dyDescent="0.25">
      <c r="S47"/>
      <c r="T47"/>
      <c r="U47"/>
      <c r="V47"/>
      <c r="W47"/>
      <c r="X47"/>
      <c r="AC47"/>
      <c r="AD47"/>
    </row>
    <row r="48" spans="2:68" x14ac:dyDescent="0.25">
      <c r="S48"/>
      <c r="T48"/>
      <c r="U48"/>
      <c r="V48"/>
      <c r="W48"/>
      <c r="X48"/>
      <c r="AC48"/>
      <c r="AD48"/>
    </row>
    <row r="49" spans="2:68" x14ac:dyDescent="0.25">
      <c r="S49"/>
      <c r="T49"/>
      <c r="U49"/>
      <c r="V49"/>
      <c r="W49"/>
      <c r="X49"/>
      <c r="AC49"/>
      <c r="AD49"/>
    </row>
    <row r="50" spans="2:68" x14ac:dyDescent="0.25">
      <c r="S50"/>
      <c r="T50"/>
      <c r="U50"/>
      <c r="V50"/>
      <c r="W50"/>
      <c r="X50"/>
      <c r="AC50"/>
      <c r="AD50"/>
    </row>
    <row r="51" spans="2:68" x14ac:dyDescent="0.25">
      <c r="S51"/>
      <c r="T51"/>
      <c r="U51"/>
      <c r="V51"/>
      <c r="W51"/>
      <c r="X51"/>
      <c r="AC51"/>
      <c r="AD51"/>
    </row>
    <row r="52" spans="2:68" x14ac:dyDescent="0.25">
      <c r="S52"/>
      <c r="T52"/>
      <c r="U52"/>
      <c r="V52"/>
      <c r="W52"/>
      <c r="X52"/>
      <c r="AC52"/>
      <c r="AD52"/>
    </row>
    <row r="53" spans="2:68" x14ac:dyDescent="0.25">
      <c r="S53"/>
      <c r="T53"/>
      <c r="U53"/>
      <c r="V53"/>
      <c r="W53"/>
      <c r="X53"/>
      <c r="AC53"/>
      <c r="AD53"/>
    </row>
    <row r="54" spans="2:68" x14ac:dyDescent="0.25">
      <c r="S54"/>
      <c r="T54"/>
      <c r="U54"/>
      <c r="V54"/>
      <c r="W54"/>
      <c r="X54"/>
      <c r="AC54"/>
      <c r="AD54"/>
    </row>
    <row r="55" spans="2:68" x14ac:dyDescent="0.25">
      <c r="S55"/>
      <c r="T55"/>
      <c r="U55"/>
      <c r="V55"/>
      <c r="W55"/>
      <c r="X55"/>
      <c r="AC55"/>
      <c r="AD55"/>
    </row>
    <row r="56" spans="2:68" x14ac:dyDescent="0.25">
      <c r="S56"/>
      <c r="T56"/>
      <c r="U56"/>
      <c r="V56"/>
      <c r="W56"/>
      <c r="X56"/>
      <c r="AC56"/>
      <c r="AD56"/>
    </row>
    <row r="57" spans="2:68" s="1" customFormat="1" ht="6" customHeight="1"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S58"/>
      <c r="T58"/>
      <c r="U58"/>
      <c r="V58"/>
      <c r="W58"/>
      <c r="X58"/>
      <c r="AC58"/>
      <c r="AD58"/>
    </row>
    <row r="59" spans="2:68" x14ac:dyDescent="0.25">
      <c r="S59"/>
      <c r="T59"/>
      <c r="U59"/>
      <c r="V59"/>
      <c r="W59"/>
      <c r="X59"/>
      <c r="AC59"/>
      <c r="AD59"/>
    </row>
    <row r="60" spans="2:68" x14ac:dyDescent="0.25">
      <c r="S60"/>
      <c r="T60"/>
      <c r="U60"/>
      <c r="V60"/>
      <c r="W60"/>
      <c r="X60"/>
      <c r="AC60"/>
      <c r="AD60"/>
    </row>
    <row r="61" spans="2:68" x14ac:dyDescent="0.25">
      <c r="S61"/>
      <c r="T61"/>
      <c r="U61"/>
      <c r="V61"/>
      <c r="W61"/>
      <c r="X61"/>
      <c r="AC61"/>
      <c r="AD61"/>
    </row>
    <row r="62" spans="2:68" x14ac:dyDescent="0.25">
      <c r="S62"/>
      <c r="T62"/>
      <c r="U62"/>
      <c r="V62"/>
      <c r="W62"/>
      <c r="X62"/>
      <c r="AC62"/>
      <c r="AD62"/>
    </row>
    <row r="63" spans="2:68" x14ac:dyDescent="0.25">
      <c r="S63"/>
      <c r="T63"/>
      <c r="U63"/>
      <c r="V63"/>
      <c r="W63"/>
      <c r="X63"/>
      <c r="AC63"/>
      <c r="AD63"/>
    </row>
    <row r="64" spans="2:68" x14ac:dyDescent="0.25">
      <c r="S64"/>
      <c r="T64"/>
      <c r="U64"/>
      <c r="V64"/>
      <c r="W64"/>
      <c r="X64"/>
      <c r="AC64"/>
      <c r="AD64"/>
    </row>
    <row r="65" spans="19:30" x14ac:dyDescent="0.25">
      <c r="S65"/>
      <c r="T65"/>
      <c r="U65"/>
      <c r="V65"/>
      <c r="W65"/>
      <c r="X65"/>
      <c r="AC65"/>
      <c r="AD65"/>
    </row>
    <row r="66" spans="19:30" x14ac:dyDescent="0.25">
      <c r="S66"/>
      <c r="T66"/>
      <c r="U66"/>
      <c r="V66"/>
      <c r="W66"/>
      <c r="X66"/>
      <c r="AC66"/>
      <c r="AD66"/>
    </row>
    <row r="67" spans="19:30" x14ac:dyDescent="0.25">
      <c r="S67"/>
      <c r="T67"/>
      <c r="U67"/>
      <c r="V67"/>
      <c r="W67"/>
      <c r="X67"/>
      <c r="AC67"/>
      <c r="AD67"/>
    </row>
    <row r="68" spans="19:30" x14ac:dyDescent="0.25">
      <c r="S68"/>
      <c r="T68"/>
      <c r="U68"/>
      <c r="V68"/>
      <c r="W68"/>
      <c r="X68"/>
      <c r="AC68"/>
      <c r="AD68"/>
    </row>
    <row r="69" spans="19:30" x14ac:dyDescent="0.25">
      <c r="S69"/>
      <c r="T69"/>
      <c r="U69"/>
      <c r="V69"/>
      <c r="W69"/>
      <c r="X69"/>
      <c r="AC69"/>
      <c r="AD69"/>
    </row>
    <row r="70" spans="19:30" x14ac:dyDescent="0.25">
      <c r="S70"/>
      <c r="T70"/>
      <c r="U70"/>
      <c r="V70"/>
      <c r="W70"/>
      <c r="X70"/>
      <c r="AC70"/>
      <c r="AD70"/>
    </row>
    <row r="71" spans="19:30" x14ac:dyDescent="0.25">
      <c r="S71"/>
      <c r="T71"/>
      <c r="U71"/>
      <c r="V71"/>
      <c r="W71"/>
      <c r="X71"/>
      <c r="AC71"/>
      <c r="AD71"/>
    </row>
    <row r="72" spans="19:30" x14ac:dyDescent="0.25">
      <c r="S72"/>
      <c r="T72"/>
      <c r="U72"/>
      <c r="V72"/>
      <c r="W72"/>
      <c r="X72"/>
      <c r="AC72"/>
      <c r="AD72"/>
    </row>
    <row r="73" spans="19:30" x14ac:dyDescent="0.25">
      <c r="S73"/>
      <c r="T73"/>
      <c r="U73"/>
      <c r="V73"/>
      <c r="W73"/>
      <c r="X73"/>
      <c r="AC73"/>
      <c r="AD73"/>
    </row>
    <row r="74" spans="19:30" x14ac:dyDescent="0.25">
      <c r="S74"/>
      <c r="T74"/>
      <c r="U74"/>
      <c r="V74"/>
      <c r="W74"/>
      <c r="X74"/>
      <c r="AC74"/>
      <c r="AD74"/>
    </row>
    <row r="75" spans="19:30" x14ac:dyDescent="0.25">
      <c r="S75"/>
      <c r="T75"/>
      <c r="U75"/>
      <c r="V75"/>
      <c r="W75"/>
      <c r="X75"/>
      <c r="AC75"/>
      <c r="AD75"/>
    </row>
    <row r="76" spans="19:30" x14ac:dyDescent="0.25">
      <c r="S76"/>
      <c r="T76"/>
      <c r="U76"/>
      <c r="V76"/>
      <c r="W76"/>
      <c r="X76"/>
      <c r="AC76"/>
      <c r="AD76"/>
    </row>
    <row r="77" spans="19:30" x14ac:dyDescent="0.25">
      <c r="S77"/>
      <c r="T77"/>
      <c r="U77"/>
      <c r="V77"/>
      <c r="W77"/>
      <c r="X77"/>
      <c r="AC77"/>
      <c r="AD77"/>
    </row>
    <row r="78" spans="19:30" x14ac:dyDescent="0.25">
      <c r="S78"/>
      <c r="T78"/>
      <c r="U78"/>
      <c r="V78"/>
      <c r="W78"/>
      <c r="X78"/>
      <c r="AC78"/>
      <c r="AD78"/>
    </row>
    <row r="79" spans="19:30" x14ac:dyDescent="0.25">
      <c r="S79"/>
      <c r="T79"/>
      <c r="U79"/>
      <c r="V79"/>
      <c r="W79"/>
      <c r="X79"/>
      <c r="AC79"/>
      <c r="AD79"/>
    </row>
    <row r="80" spans="19:30" x14ac:dyDescent="0.25">
      <c r="S80"/>
      <c r="T80"/>
      <c r="U80"/>
      <c r="V80"/>
      <c r="W80"/>
      <c r="X80"/>
      <c r="AC80"/>
      <c r="AD80"/>
    </row>
    <row r="81" spans="19:30" x14ac:dyDescent="0.25">
      <c r="S81"/>
      <c r="T81"/>
      <c r="U81"/>
      <c r="V81"/>
      <c r="W81"/>
      <c r="X81"/>
      <c r="AC81"/>
      <c r="AD81"/>
    </row>
    <row r="82" spans="19:30" x14ac:dyDescent="0.25">
      <c r="S82"/>
      <c r="T82"/>
      <c r="U82"/>
      <c r="V82"/>
      <c r="W82"/>
      <c r="X82"/>
      <c r="AC82"/>
      <c r="AD82"/>
    </row>
    <row r="83" spans="19:30" x14ac:dyDescent="0.25">
      <c r="S83"/>
      <c r="T83"/>
      <c r="U83"/>
      <c r="V83"/>
      <c r="W83"/>
      <c r="X83"/>
      <c r="AC83"/>
      <c r="AD83"/>
    </row>
    <row r="84" spans="19:30" x14ac:dyDescent="0.25">
      <c r="S84"/>
      <c r="T84"/>
      <c r="U84"/>
      <c r="V84"/>
      <c r="W84"/>
      <c r="X84"/>
      <c r="AC84"/>
      <c r="AD84"/>
    </row>
    <row r="85" spans="19:30" x14ac:dyDescent="0.25">
      <c r="S85"/>
      <c r="T85"/>
      <c r="U85"/>
      <c r="V85"/>
      <c r="W85"/>
      <c r="X85"/>
      <c r="AC85"/>
      <c r="AD85"/>
    </row>
    <row r="86" spans="19:30" x14ac:dyDescent="0.25">
      <c r="S86"/>
      <c r="T86"/>
      <c r="U86"/>
      <c r="V86"/>
      <c r="W86"/>
      <c r="X86"/>
      <c r="AC86"/>
      <c r="AD86"/>
    </row>
    <row r="87" spans="19:30" x14ac:dyDescent="0.25">
      <c r="S87"/>
      <c r="T87"/>
      <c r="U87"/>
      <c r="V87"/>
      <c r="W87"/>
      <c r="X87"/>
      <c r="AC87"/>
      <c r="AD87"/>
    </row>
    <row r="88" spans="19:30" x14ac:dyDescent="0.25">
      <c r="S88"/>
      <c r="T88"/>
      <c r="U88"/>
      <c r="V88"/>
      <c r="W88"/>
      <c r="X88"/>
      <c r="AC88"/>
      <c r="AD88"/>
    </row>
    <row r="89" spans="19:30" x14ac:dyDescent="0.25">
      <c r="S89"/>
      <c r="T89"/>
      <c r="U89"/>
      <c r="V89"/>
      <c r="W89"/>
      <c r="X89"/>
      <c r="AC89"/>
      <c r="AD89"/>
    </row>
    <row r="90" spans="19:30" x14ac:dyDescent="0.25">
      <c r="S90"/>
      <c r="T90"/>
      <c r="U90"/>
      <c r="V90"/>
      <c r="W90"/>
      <c r="X90"/>
      <c r="AC90"/>
      <c r="AD90"/>
    </row>
    <row r="91" spans="19:30" x14ac:dyDescent="0.25">
      <c r="S91"/>
      <c r="T91"/>
      <c r="U91"/>
      <c r="V91"/>
      <c r="W91"/>
      <c r="X91"/>
      <c r="AC91"/>
      <c r="AD91"/>
    </row>
    <row r="92" spans="19:30" x14ac:dyDescent="0.25">
      <c r="S92"/>
      <c r="T92"/>
      <c r="U92"/>
      <c r="V92"/>
      <c r="W92"/>
      <c r="X92"/>
      <c r="AC92"/>
      <c r="AD92"/>
    </row>
    <row r="93" spans="19:30" x14ac:dyDescent="0.25">
      <c r="S93"/>
      <c r="T93"/>
      <c r="U93"/>
      <c r="V93"/>
      <c r="W93"/>
      <c r="X93"/>
      <c r="AC93"/>
      <c r="AD93"/>
    </row>
    <row r="94" spans="19:30" x14ac:dyDescent="0.25">
      <c r="S94"/>
      <c r="T94"/>
      <c r="U94"/>
      <c r="V94"/>
      <c r="W94"/>
      <c r="X94"/>
      <c r="AC94"/>
      <c r="AD94"/>
    </row>
  </sheetData>
  <mergeCells count="1">
    <mergeCell ref="AX4:BF4"/>
  </mergeCells>
  <pageMargins left="0.25" right="0.25" top="0.75" bottom="0.75" header="0.3" footer="0.3"/>
  <pageSetup paperSize="9" scale="50" orientation="landscape" r:id="rId1"/>
  <headerFooter scaleWithDoc="0">
    <oddHeader>&amp;L&amp;G</oddHead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32"/>
  <sheetViews>
    <sheetView showGridLines="0" zoomScaleNormal="100" zoomScaleSheetLayoutView="100" zoomScalePageLayoutView="40" workbookViewId="0">
      <pane xSplit="2" topLeftCell="BA1" activePane="topRight" state="frozen"/>
      <selection pane="topRight" activeCell="BF44" sqref="BF44"/>
    </sheetView>
  </sheetViews>
  <sheetFormatPr baseColWidth="10" defaultColWidth="9.140625" defaultRowHeight="14.25" outlineLevelCol="1" x14ac:dyDescent="0.2"/>
  <cols>
    <col min="1" max="1" width="2.7109375" style="1" customWidth="1"/>
    <col min="2" max="2" width="82.85546875" style="1" customWidth="1"/>
    <col min="3" max="3" width="3.140625" style="1" hidden="1" customWidth="1" outlineLevel="1"/>
    <col min="4" max="4" width="13.140625" style="1" hidden="1" customWidth="1" outlineLevel="1"/>
    <col min="5" max="5" width="3.140625" style="1" hidden="1" customWidth="1" outlineLevel="1"/>
    <col min="6" max="6" width="13.140625" style="1" hidden="1" customWidth="1" outlineLevel="1"/>
    <col min="7" max="7" width="3.140625" style="1" customWidth="1" collapsed="1"/>
    <col min="8" max="8" width="13.140625" style="1" customWidth="1"/>
    <col min="9" max="9" width="3.140625" style="1" hidden="1" customWidth="1"/>
    <col min="10" max="10" width="13.140625" style="1" hidden="1" customWidth="1"/>
    <col min="11" max="11" width="3.140625" style="1" hidden="1" customWidth="1"/>
    <col min="12" max="12" width="13.140625" style="1" hidden="1" customWidth="1"/>
    <col min="13" max="13" width="3.140625" style="1" hidden="1" customWidth="1"/>
    <col min="14" max="14" width="13.140625" style="1" hidden="1" customWidth="1"/>
    <col min="15" max="15" width="3.140625" style="1" hidden="1" customWidth="1"/>
    <col min="16" max="16" width="13.140625" style="1" hidden="1" customWidth="1"/>
    <col min="17" max="17" width="3.140625" style="1" customWidth="1"/>
    <col min="18" max="18" width="13.140625" style="1" customWidth="1"/>
    <col min="19" max="19" width="3.140625" style="1" customWidth="1"/>
    <col min="20" max="20" width="13.140625" style="1" hidden="1" customWidth="1"/>
    <col min="21" max="21" width="3.140625" style="1" hidden="1" customWidth="1"/>
    <col min="22" max="22" width="13.140625" style="1" hidden="1" customWidth="1"/>
    <col min="23" max="23" width="3.140625" style="1" hidden="1" customWidth="1"/>
    <col min="24" max="24" width="13.140625" style="1" hidden="1" customWidth="1"/>
    <col min="25" max="25" width="3.140625" style="1" hidden="1" customWidth="1"/>
    <col min="26" max="26" width="13.140625" style="1" hidden="1" customWidth="1"/>
    <col min="27" max="27" width="3.140625" style="1" hidden="1" customWidth="1"/>
    <col min="28" max="28" width="13.140625" style="1" customWidth="1"/>
    <col min="29" max="29" width="3.140625" style="1" customWidth="1"/>
    <col min="30" max="30" width="13.140625" style="1" hidden="1" customWidth="1"/>
    <col min="31" max="31" width="3.140625" style="1" hidden="1" customWidth="1"/>
    <col min="32" max="32" width="13.140625" style="1" hidden="1" customWidth="1"/>
    <col min="33" max="33" width="3.140625" style="1" hidden="1" customWidth="1"/>
    <col min="34" max="34" width="13.140625" style="1" hidden="1" customWidth="1"/>
    <col min="35" max="35" width="3.140625" style="1" hidden="1" customWidth="1"/>
    <col min="36" max="36" width="13.140625" style="1" hidden="1" customWidth="1"/>
    <col min="37" max="37" width="3.140625" style="1" hidden="1" customWidth="1"/>
    <col min="38" max="38" width="13.140625" style="1" customWidth="1"/>
    <col min="39" max="39" width="3.140625" style="1" customWidth="1"/>
    <col min="40" max="40" width="13.140625" style="1" hidden="1" customWidth="1"/>
    <col min="41" max="41" width="3.140625" style="1" hidden="1" customWidth="1"/>
    <col min="42" max="42" width="13.140625" style="1" hidden="1" customWidth="1"/>
    <col min="43" max="43" width="3.140625" style="1" hidden="1" customWidth="1"/>
    <col min="44" max="44" width="13.140625" style="1" hidden="1" customWidth="1"/>
    <col min="45" max="45" width="3.140625" style="1" hidden="1" customWidth="1"/>
    <col min="46" max="46" width="13.140625" style="1" hidden="1" customWidth="1"/>
    <col min="47" max="47" width="3.140625" style="1" hidden="1" customWidth="1"/>
    <col min="48" max="48" width="13.140625" style="1" customWidth="1"/>
    <col min="49" max="49" width="3.140625" style="1" customWidth="1"/>
    <col min="50" max="50" width="13.140625" style="1" customWidth="1"/>
    <col min="51" max="51" width="3.140625" style="1" customWidth="1"/>
    <col min="52" max="52" width="13.140625" style="1" customWidth="1"/>
    <col min="53" max="53" width="3.140625" style="1" customWidth="1"/>
    <col min="54" max="54" width="13.140625" style="1" customWidth="1"/>
    <col min="55" max="55" width="3.140625" style="1" customWidth="1"/>
    <col min="56" max="56" width="13.140625" style="1" customWidth="1"/>
    <col min="57" max="57" width="3.140625" style="1" customWidth="1"/>
    <col min="58" max="58" width="13.140625" style="1" customWidth="1"/>
    <col min="59" max="59" width="3.140625" style="1" customWidth="1"/>
    <col min="60" max="60" width="13.140625" style="1" customWidth="1"/>
    <col min="61" max="61" width="2.85546875" style="1" customWidth="1"/>
    <col min="62" max="62" width="13.140625" style="1" customWidth="1"/>
    <col min="63" max="63" width="2.85546875" style="1" customWidth="1"/>
    <col min="64" max="64" width="13.140625" style="1" customWidth="1"/>
    <col min="65" max="65" width="3.140625" style="1" customWidth="1"/>
    <col min="66" max="66" width="13.140625" style="1" customWidth="1"/>
    <col min="67" max="67" width="3.140625" style="1" customWidth="1"/>
    <col min="68" max="68" width="13.140625" style="1" customWidth="1"/>
    <col min="69" max="16384" width="9.140625" style="1"/>
  </cols>
  <sheetData>
    <row r="1" spans="2:68" ht="68.25" customHeight="1" x14ac:dyDescent="0.2"/>
    <row r="2" spans="2:68" ht="18" x14ac:dyDescent="0.25">
      <c r="B2" s="39" t="s">
        <v>83</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68" ht="6" customHeight="1" x14ac:dyDescent="0.2"/>
    <row r="4" spans="2:68" ht="15"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355"/>
      <c r="AY4" s="355"/>
      <c r="AZ4" s="355"/>
      <c r="BA4" s="355"/>
      <c r="BB4" s="355"/>
      <c r="BC4" s="355"/>
      <c r="BD4" s="355"/>
      <c r="BE4" s="355"/>
      <c r="BF4" s="355"/>
      <c r="BG4" s="2"/>
      <c r="BH4" s="369"/>
      <c r="BI4" s="2"/>
      <c r="BJ4" s="369"/>
      <c r="BK4" s="2"/>
      <c r="BL4" s="369"/>
      <c r="BM4" s="355"/>
      <c r="BN4" s="355"/>
      <c r="BO4" s="355"/>
      <c r="BP4" s="355"/>
    </row>
    <row r="5" spans="2:68" ht="29.25" x14ac:dyDescent="0.25">
      <c r="B5" s="7" t="s">
        <v>5</v>
      </c>
      <c r="D5" s="66" t="s">
        <v>195</v>
      </c>
      <c r="E5" s="71"/>
      <c r="F5" s="66" t="s">
        <v>201</v>
      </c>
      <c r="G5" s="71"/>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5" t="s">
        <v>196</v>
      </c>
      <c r="AE5" s="2"/>
      <c r="AF5" s="65" t="s">
        <v>202</v>
      </c>
      <c r="AG5" s="2"/>
      <c r="AH5" s="65" t="s">
        <v>204</v>
      </c>
      <c r="AI5" s="2"/>
      <c r="AJ5" s="65" t="s">
        <v>207</v>
      </c>
      <c r="AK5" s="2"/>
      <c r="AL5" s="66" t="s">
        <v>206</v>
      </c>
      <c r="AM5" s="2"/>
      <c r="AN5" s="66" t="s">
        <v>208</v>
      </c>
      <c r="AO5" s="2"/>
      <c r="AP5" s="66" t="s">
        <v>215</v>
      </c>
      <c r="AQ5" s="2"/>
      <c r="AR5" s="65" t="s">
        <v>216</v>
      </c>
      <c r="AS5" s="2"/>
      <c r="AT5" s="65" t="s">
        <v>218</v>
      </c>
      <c r="AU5" s="2"/>
      <c r="AV5" s="66" t="s">
        <v>217</v>
      </c>
      <c r="AW5" s="43"/>
      <c r="AX5" s="357" t="s">
        <v>219</v>
      </c>
      <c r="AY5" s="43"/>
      <c r="AZ5" s="357" t="s">
        <v>232</v>
      </c>
      <c r="BA5" s="43"/>
      <c r="BB5" s="357" t="s">
        <v>233</v>
      </c>
      <c r="BC5" s="43"/>
      <c r="BD5" s="357" t="s">
        <v>234</v>
      </c>
      <c r="BE5" s="43"/>
      <c r="BF5" s="358" t="s">
        <v>235</v>
      </c>
      <c r="BG5" s="43"/>
      <c r="BH5" s="357" t="s">
        <v>243</v>
      </c>
      <c r="BI5" s="43"/>
      <c r="BJ5" s="357" t="s">
        <v>245</v>
      </c>
      <c r="BK5" s="43"/>
      <c r="BL5" s="357" t="s">
        <v>246</v>
      </c>
      <c r="BM5" s="43"/>
      <c r="BN5" s="357" t="s">
        <v>248</v>
      </c>
      <c r="BO5" s="43"/>
      <c r="BP5" s="358" t="s">
        <v>249</v>
      </c>
    </row>
    <row r="6" spans="2:68" ht="6" customHeight="1" x14ac:dyDescent="0.25">
      <c r="B6" s="7"/>
      <c r="D6" s="76"/>
      <c r="E6" s="6"/>
      <c r="F6" s="76"/>
      <c r="G6" s="6"/>
      <c r="H6" s="76"/>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359"/>
      <c r="AY6" s="43"/>
      <c r="AZ6" s="124"/>
      <c r="BA6" s="43"/>
      <c r="BB6" s="359"/>
      <c r="BC6" s="43"/>
      <c r="BD6" s="359"/>
      <c r="BE6" s="43"/>
      <c r="BF6" s="359"/>
      <c r="BG6" s="2"/>
      <c r="BH6" s="359"/>
      <c r="BI6" s="2"/>
      <c r="BJ6" s="359"/>
      <c r="BK6" s="2"/>
      <c r="BL6" s="359"/>
      <c r="BM6" s="43"/>
      <c r="BN6" s="359"/>
      <c r="BO6" s="43"/>
      <c r="BP6" s="359"/>
    </row>
    <row r="7" spans="2:68" x14ac:dyDescent="0.2">
      <c r="B7" s="53" t="s">
        <v>1</v>
      </c>
      <c r="C7" s="53"/>
      <c r="D7" s="54">
        <v>13300</v>
      </c>
      <c r="E7" s="54"/>
      <c r="F7" s="54">
        <v>14540</v>
      </c>
      <c r="G7" s="73"/>
      <c r="H7" s="73">
        <v>13365</v>
      </c>
      <c r="I7" s="73"/>
      <c r="J7" s="124">
        <v>3212</v>
      </c>
      <c r="K7" s="137"/>
      <c r="L7" s="124">
        <v>3209</v>
      </c>
      <c r="M7" s="137"/>
      <c r="N7" s="124">
        <v>3198</v>
      </c>
      <c r="O7" s="137"/>
      <c r="P7" s="124">
        <v>3089</v>
      </c>
      <c r="Q7" s="135"/>
      <c r="R7" s="124">
        <v>12708</v>
      </c>
      <c r="S7" s="137"/>
      <c r="T7" s="124">
        <v>3201</v>
      </c>
      <c r="U7" s="137"/>
      <c r="V7" s="124">
        <v>3247</v>
      </c>
      <c r="W7" s="137"/>
      <c r="X7" s="124">
        <v>3243</v>
      </c>
      <c r="Y7" s="137"/>
      <c r="Z7" s="124">
        <v>3227</v>
      </c>
      <c r="AA7" s="137"/>
      <c r="AB7" s="124">
        <v>12917</v>
      </c>
      <c r="AC7" s="137"/>
      <c r="AD7" s="124">
        <v>3425</v>
      </c>
      <c r="AE7" s="137"/>
      <c r="AF7" s="124">
        <v>3519</v>
      </c>
      <c r="AG7" s="137"/>
      <c r="AH7" s="124">
        <v>3365</v>
      </c>
      <c r="AI7" s="137"/>
      <c r="AJ7" s="124">
        <v>3198</v>
      </c>
      <c r="AK7" s="137"/>
      <c r="AL7" s="124">
        <v>13507</v>
      </c>
      <c r="AM7" s="137"/>
      <c r="AN7" s="124">
        <v>3106</v>
      </c>
      <c r="AO7" s="137"/>
      <c r="AP7" s="124">
        <v>3258</v>
      </c>
      <c r="AQ7" s="137"/>
      <c r="AR7" s="124">
        <v>3164</v>
      </c>
      <c r="AS7" s="137"/>
      <c r="AT7" s="124">
        <v>3205</v>
      </c>
      <c r="AU7" s="137"/>
      <c r="AV7" s="124">
        <v>12732</v>
      </c>
      <c r="AW7" s="137"/>
      <c r="AX7" s="193">
        <v>3636</v>
      </c>
      <c r="AY7" s="196"/>
      <c r="AZ7" s="193">
        <v>3618</v>
      </c>
      <c r="BA7" s="196"/>
      <c r="BB7" s="193">
        <v>3556</v>
      </c>
      <c r="BC7" s="196"/>
      <c r="BD7" s="193">
        <v>3573</v>
      </c>
      <c r="BE7" s="196"/>
      <c r="BF7" s="193">
        <v>14383</v>
      </c>
      <c r="BG7" s="196"/>
      <c r="BH7" s="193">
        <v>3678</v>
      </c>
      <c r="BI7" s="196"/>
      <c r="BJ7" s="193">
        <v>3870</v>
      </c>
      <c r="BK7" s="196"/>
      <c r="BL7" s="193">
        <v>3794</v>
      </c>
      <c r="BM7" s="196"/>
      <c r="BN7" s="193">
        <v>3681</v>
      </c>
      <c r="BO7" s="196"/>
      <c r="BP7" s="272">
        <v>15024</v>
      </c>
    </row>
    <row r="8" spans="2:68" x14ac:dyDescent="0.2">
      <c r="B8" s="1" t="s">
        <v>21</v>
      </c>
      <c r="D8" s="21">
        <v>-9440</v>
      </c>
      <c r="E8" s="21"/>
      <c r="F8" s="21">
        <v>-10247</v>
      </c>
      <c r="G8" s="30"/>
      <c r="H8" s="30">
        <v>-9457</v>
      </c>
      <c r="I8" s="30"/>
      <c r="J8" s="120">
        <v>-2243</v>
      </c>
      <c r="K8" s="146"/>
      <c r="L8" s="120">
        <v>-2268</v>
      </c>
      <c r="M8" s="146"/>
      <c r="N8" s="120">
        <v>-2304</v>
      </c>
      <c r="O8" s="146"/>
      <c r="P8" s="120">
        <v>-2296</v>
      </c>
      <c r="Q8" s="145"/>
      <c r="R8" s="120">
        <v>-9111</v>
      </c>
      <c r="S8" s="146"/>
      <c r="T8" s="120">
        <v>-2314</v>
      </c>
      <c r="U8" s="146"/>
      <c r="V8" s="120">
        <v>-2335</v>
      </c>
      <c r="W8" s="146"/>
      <c r="X8" s="120">
        <v>-2322</v>
      </c>
      <c r="Y8" s="146"/>
      <c r="Z8" s="120">
        <v>-2337</v>
      </c>
      <c r="AA8" s="146"/>
      <c r="AB8" s="120">
        <v>-9308</v>
      </c>
      <c r="AC8" s="146"/>
      <c r="AD8" s="120">
        <v>-2317</v>
      </c>
      <c r="AE8" s="146"/>
      <c r="AF8" s="120">
        <v>-2345</v>
      </c>
      <c r="AG8" s="146"/>
      <c r="AH8" s="120">
        <v>-2245</v>
      </c>
      <c r="AI8" s="146"/>
      <c r="AJ8" s="120">
        <v>-2188</v>
      </c>
      <c r="AK8" s="146"/>
      <c r="AL8" s="120">
        <v>-9096</v>
      </c>
      <c r="AM8" s="146"/>
      <c r="AN8" s="120">
        <v>-2048</v>
      </c>
      <c r="AO8" s="146"/>
      <c r="AP8" s="120">
        <v>-2144</v>
      </c>
      <c r="AQ8" s="146"/>
      <c r="AR8" s="120">
        <v>-2106</v>
      </c>
      <c r="AS8" s="146"/>
      <c r="AT8" s="120">
        <v>-2237</v>
      </c>
      <c r="AU8" s="146"/>
      <c r="AV8" s="120">
        <v>-8534</v>
      </c>
      <c r="AW8" s="146"/>
      <c r="AX8" s="198">
        <v>-2533</v>
      </c>
      <c r="AY8" s="264"/>
      <c r="AZ8" s="198">
        <v>-2424</v>
      </c>
      <c r="BA8" s="264"/>
      <c r="BB8" s="198">
        <v>-2424</v>
      </c>
      <c r="BC8" s="264"/>
      <c r="BD8" s="198">
        <v>-2524</v>
      </c>
      <c r="BE8" s="264"/>
      <c r="BF8" s="198">
        <v>-9905</v>
      </c>
      <c r="BG8" s="264"/>
      <c r="BH8" s="198">
        <v>-2495</v>
      </c>
      <c r="BI8" s="264"/>
      <c r="BJ8" s="198">
        <v>-2590</v>
      </c>
      <c r="BK8" s="264"/>
      <c r="BL8" s="198">
        <v>-2620</v>
      </c>
      <c r="BM8" s="264"/>
      <c r="BN8" s="198">
        <v>-2694</v>
      </c>
      <c r="BO8" s="264"/>
      <c r="BP8" s="269">
        <v>-10399</v>
      </c>
    </row>
    <row r="9" spans="2:68" ht="15" x14ac:dyDescent="0.25">
      <c r="B9" s="74" t="s">
        <v>20</v>
      </c>
      <c r="C9" s="53"/>
      <c r="D9" s="77">
        <v>3860</v>
      </c>
      <c r="E9" s="77"/>
      <c r="F9" s="77">
        <v>4293</v>
      </c>
      <c r="G9" s="183"/>
      <c r="H9" s="183">
        <v>3908</v>
      </c>
      <c r="I9" s="183"/>
      <c r="J9" s="180">
        <v>969</v>
      </c>
      <c r="K9" s="291"/>
      <c r="L9" s="180">
        <v>941</v>
      </c>
      <c r="M9" s="291"/>
      <c r="N9" s="180">
        <v>894</v>
      </c>
      <c r="O9" s="291"/>
      <c r="P9" s="180">
        <v>793</v>
      </c>
      <c r="Q9" s="158"/>
      <c r="R9" s="180">
        <v>3597</v>
      </c>
      <c r="S9" s="291"/>
      <c r="T9" s="180">
        <v>887</v>
      </c>
      <c r="U9" s="291"/>
      <c r="V9" s="180">
        <v>912</v>
      </c>
      <c r="W9" s="291"/>
      <c r="X9" s="180">
        <v>921</v>
      </c>
      <c r="Y9" s="291"/>
      <c r="Z9" s="180">
        <v>890</v>
      </c>
      <c r="AA9" s="291"/>
      <c r="AB9" s="180">
        <v>3609</v>
      </c>
      <c r="AC9" s="291"/>
      <c r="AD9" s="180">
        <v>1108</v>
      </c>
      <c r="AE9" s="291"/>
      <c r="AF9" s="180">
        <v>1174</v>
      </c>
      <c r="AG9" s="291"/>
      <c r="AH9" s="180">
        <v>1120</v>
      </c>
      <c r="AI9" s="291"/>
      <c r="AJ9" s="180">
        <v>1010</v>
      </c>
      <c r="AK9" s="291"/>
      <c r="AL9" s="180">
        <v>4411</v>
      </c>
      <c r="AM9" s="291"/>
      <c r="AN9" s="180">
        <v>1058</v>
      </c>
      <c r="AO9" s="291"/>
      <c r="AP9" s="180">
        <v>1114</v>
      </c>
      <c r="AQ9" s="291"/>
      <c r="AR9" s="180">
        <f>SUM(AR7:AR8)</f>
        <v>1058</v>
      </c>
      <c r="AS9" s="291"/>
      <c r="AT9" s="180">
        <v>968</v>
      </c>
      <c r="AU9" s="291"/>
      <c r="AV9" s="180">
        <v>4198</v>
      </c>
      <c r="AW9" s="291"/>
      <c r="AX9" s="304">
        <v>1103</v>
      </c>
      <c r="AY9" s="305"/>
      <c r="AZ9" s="304">
        <v>1194</v>
      </c>
      <c r="BA9" s="305"/>
      <c r="BB9" s="304">
        <v>1132</v>
      </c>
      <c r="BC9" s="305"/>
      <c r="BD9" s="304">
        <v>1049</v>
      </c>
      <c r="BE9" s="305"/>
      <c r="BF9" s="304">
        <v>4478</v>
      </c>
      <c r="BG9" s="305"/>
      <c r="BH9" s="304">
        <v>1183</v>
      </c>
      <c r="BI9" s="305"/>
      <c r="BJ9" s="304">
        <v>1280</v>
      </c>
      <c r="BK9" s="305"/>
      <c r="BL9" s="304">
        <v>1174</v>
      </c>
      <c r="BM9" s="305"/>
      <c r="BN9" s="304">
        <v>987</v>
      </c>
      <c r="BO9" s="305"/>
      <c r="BP9" s="346">
        <v>4625</v>
      </c>
    </row>
    <row r="10" spans="2:68" x14ac:dyDescent="0.2">
      <c r="B10" s="1" t="s">
        <v>11</v>
      </c>
      <c r="D10" s="21">
        <v>-1198</v>
      </c>
      <c r="E10" s="21"/>
      <c r="F10" s="21">
        <v>-1242</v>
      </c>
      <c r="G10" s="30"/>
      <c r="H10" s="30">
        <v>-1286</v>
      </c>
      <c r="I10" s="30"/>
      <c r="J10" s="120">
        <v>-314</v>
      </c>
      <c r="K10" s="146"/>
      <c r="L10" s="120">
        <v>-335</v>
      </c>
      <c r="M10" s="146"/>
      <c r="N10" s="120">
        <v>-322</v>
      </c>
      <c r="O10" s="146"/>
      <c r="P10" s="120">
        <v>-323</v>
      </c>
      <c r="Q10" s="145"/>
      <c r="R10" s="120">
        <v>-1294</v>
      </c>
      <c r="S10" s="146"/>
      <c r="T10" s="120">
        <v>-315</v>
      </c>
      <c r="U10" s="146"/>
      <c r="V10" s="120">
        <v>-318</v>
      </c>
      <c r="W10" s="146"/>
      <c r="X10" s="120">
        <v>-324</v>
      </c>
      <c r="Y10" s="146"/>
      <c r="Z10" s="120">
        <v>-332</v>
      </c>
      <c r="AA10" s="146"/>
      <c r="AB10" s="120">
        <v>-1289</v>
      </c>
      <c r="AC10" s="146"/>
      <c r="AD10" s="120">
        <v>-341</v>
      </c>
      <c r="AE10" s="146"/>
      <c r="AF10" s="120">
        <v>-371</v>
      </c>
      <c r="AG10" s="146"/>
      <c r="AH10" s="120">
        <v>-352</v>
      </c>
      <c r="AI10" s="146"/>
      <c r="AJ10" s="120">
        <v>-385</v>
      </c>
      <c r="AK10" s="146"/>
      <c r="AL10" s="120">
        <v>-1447</v>
      </c>
      <c r="AM10" s="146"/>
      <c r="AN10" s="120">
        <v>-356</v>
      </c>
      <c r="AO10" s="146"/>
      <c r="AP10" s="120">
        <v>-383</v>
      </c>
      <c r="AQ10" s="146"/>
      <c r="AR10" s="120">
        <v>-369</v>
      </c>
      <c r="AS10" s="146"/>
      <c r="AT10" s="120">
        <v>-407</v>
      </c>
      <c r="AU10" s="146"/>
      <c r="AV10" s="120">
        <v>-1515</v>
      </c>
      <c r="AW10" s="146"/>
      <c r="AX10" s="198">
        <v>-403</v>
      </c>
      <c r="AY10" s="264"/>
      <c r="AZ10" s="198">
        <v>-438</v>
      </c>
      <c r="BA10" s="264"/>
      <c r="BB10" s="198">
        <v>-417</v>
      </c>
      <c r="BC10" s="264"/>
      <c r="BD10" s="198">
        <v>-437</v>
      </c>
      <c r="BE10" s="264"/>
      <c r="BF10" s="198">
        <v>-1695</v>
      </c>
      <c r="BG10" s="264"/>
      <c r="BH10" s="198">
        <v>-419</v>
      </c>
      <c r="BI10" s="264"/>
      <c r="BJ10" s="198">
        <v>-443</v>
      </c>
      <c r="BK10" s="264"/>
      <c r="BL10" s="198">
        <v>-438</v>
      </c>
      <c r="BM10" s="264"/>
      <c r="BN10" s="198">
        <v>-451</v>
      </c>
      <c r="BO10" s="264"/>
      <c r="BP10" s="269">
        <v>-1752</v>
      </c>
    </row>
    <row r="11" spans="2:68" x14ac:dyDescent="0.2">
      <c r="B11" s="53" t="s">
        <v>12</v>
      </c>
      <c r="C11" s="53"/>
      <c r="D11" s="54">
        <v>-338</v>
      </c>
      <c r="E11" s="54"/>
      <c r="F11" s="54">
        <v>-365</v>
      </c>
      <c r="G11" s="73"/>
      <c r="H11" s="193">
        <v>-382</v>
      </c>
      <c r="I11" s="73"/>
      <c r="J11" s="124">
        <v>-92</v>
      </c>
      <c r="K11" s="137"/>
      <c r="L11" s="124">
        <v>-96</v>
      </c>
      <c r="M11" s="137"/>
      <c r="N11" s="124">
        <v>-100</v>
      </c>
      <c r="O11" s="137"/>
      <c r="P11" s="124">
        <v>-107</v>
      </c>
      <c r="Q11" s="135"/>
      <c r="R11" s="124">
        <v>-394</v>
      </c>
      <c r="S11" s="137"/>
      <c r="T11" s="124">
        <v>-98</v>
      </c>
      <c r="U11" s="137"/>
      <c r="V11" s="124">
        <v>-104</v>
      </c>
      <c r="W11" s="137"/>
      <c r="X11" s="124">
        <v>-102</v>
      </c>
      <c r="Y11" s="137"/>
      <c r="Z11" s="124">
        <v>-109</v>
      </c>
      <c r="AA11" s="137"/>
      <c r="AB11" s="124">
        <v>-413</v>
      </c>
      <c r="AC11" s="137"/>
      <c r="AD11" s="124">
        <v>-101</v>
      </c>
      <c r="AE11" s="137"/>
      <c r="AF11" s="124">
        <v>-104</v>
      </c>
      <c r="AG11" s="137"/>
      <c r="AH11" s="124">
        <v>-102</v>
      </c>
      <c r="AI11" s="137"/>
      <c r="AJ11" s="124">
        <v>-127</v>
      </c>
      <c r="AK11" s="137"/>
      <c r="AL11" s="124">
        <v>-434</v>
      </c>
      <c r="AM11" s="137"/>
      <c r="AN11" s="124">
        <v>-103</v>
      </c>
      <c r="AO11" s="137"/>
      <c r="AP11" s="124">
        <v>-109</v>
      </c>
      <c r="AQ11" s="137"/>
      <c r="AR11" s="124">
        <v>-109</v>
      </c>
      <c r="AS11" s="137"/>
      <c r="AT11" s="124">
        <v>-117</v>
      </c>
      <c r="AU11" s="137"/>
      <c r="AV11" s="124">
        <v>-438</v>
      </c>
      <c r="AW11" s="137"/>
      <c r="AX11" s="193">
        <v>-110</v>
      </c>
      <c r="AY11" s="196"/>
      <c r="AZ11" s="193">
        <v>-119</v>
      </c>
      <c r="BA11" s="196"/>
      <c r="BB11" s="193">
        <v>-116</v>
      </c>
      <c r="BC11" s="196"/>
      <c r="BD11" s="193">
        <v>-131</v>
      </c>
      <c r="BE11" s="196"/>
      <c r="BF11" s="193">
        <v>-476</v>
      </c>
      <c r="BG11" s="196"/>
      <c r="BH11" s="193">
        <v>-106</v>
      </c>
      <c r="BI11" s="196"/>
      <c r="BJ11" s="193">
        <v>-114</v>
      </c>
      <c r="BK11" s="196"/>
      <c r="BL11" s="193">
        <v>-111</v>
      </c>
      <c r="BM11" s="196"/>
      <c r="BN11" s="193">
        <v>-128</v>
      </c>
      <c r="BO11" s="196"/>
      <c r="BP11" s="272">
        <v>-459</v>
      </c>
    </row>
    <row r="12" spans="2:68" x14ac:dyDescent="0.2">
      <c r="B12" s="1" t="s">
        <v>13</v>
      </c>
      <c r="D12" s="21">
        <v>-606</v>
      </c>
      <c r="E12" s="21"/>
      <c r="F12" s="21">
        <v>-663</v>
      </c>
      <c r="G12" s="30"/>
      <c r="H12" s="209">
        <v>-634</v>
      </c>
      <c r="I12" s="30"/>
      <c r="J12" s="120">
        <v>-156</v>
      </c>
      <c r="K12" s="146"/>
      <c r="L12" s="120">
        <v>-165</v>
      </c>
      <c r="M12" s="146"/>
      <c r="N12" s="120">
        <v>-156</v>
      </c>
      <c r="O12" s="146"/>
      <c r="P12" s="120">
        <v>-153</v>
      </c>
      <c r="Q12" s="145"/>
      <c r="R12" s="120">
        <v>-631</v>
      </c>
      <c r="S12" s="146"/>
      <c r="T12" s="120">
        <v>-151</v>
      </c>
      <c r="U12" s="146"/>
      <c r="V12" s="120">
        <v>-149</v>
      </c>
      <c r="W12" s="146"/>
      <c r="X12" s="120">
        <v>-149</v>
      </c>
      <c r="Y12" s="146"/>
      <c r="Z12" s="120">
        <v>-152</v>
      </c>
      <c r="AA12" s="146"/>
      <c r="AB12" s="120">
        <v>-601</v>
      </c>
      <c r="AC12" s="146"/>
      <c r="AD12" s="120">
        <v>-160</v>
      </c>
      <c r="AE12" s="146"/>
      <c r="AF12" s="120">
        <v>-184</v>
      </c>
      <c r="AG12" s="146"/>
      <c r="AH12" s="120">
        <v>-166</v>
      </c>
      <c r="AI12" s="146"/>
      <c r="AJ12" s="120">
        <v>-184</v>
      </c>
      <c r="AK12" s="146"/>
      <c r="AL12" s="120">
        <v>-693</v>
      </c>
      <c r="AM12" s="146"/>
      <c r="AN12" s="120">
        <v>-155</v>
      </c>
      <c r="AO12" s="146"/>
      <c r="AP12" s="120">
        <v>-174</v>
      </c>
      <c r="AQ12" s="146"/>
      <c r="AR12" s="120">
        <v>-175</v>
      </c>
      <c r="AS12" s="146"/>
      <c r="AT12" s="120">
        <v>-181</v>
      </c>
      <c r="AU12" s="146"/>
      <c r="AV12" s="120">
        <v>-686</v>
      </c>
      <c r="AW12" s="146"/>
      <c r="AX12" s="198">
        <v>-180</v>
      </c>
      <c r="AY12" s="264"/>
      <c r="AZ12" s="198">
        <v>-167</v>
      </c>
      <c r="BA12" s="264"/>
      <c r="BB12" s="198">
        <v>-171</v>
      </c>
      <c r="BC12" s="264"/>
      <c r="BD12" s="198">
        <v>-196</v>
      </c>
      <c r="BE12" s="264"/>
      <c r="BF12" s="198">
        <v>-714</v>
      </c>
      <c r="BG12" s="264"/>
      <c r="BH12" s="198">
        <v>-167</v>
      </c>
      <c r="BI12" s="264"/>
      <c r="BJ12" s="198">
        <v>-163</v>
      </c>
      <c r="BK12" s="264"/>
      <c r="BL12" s="198">
        <v>-158</v>
      </c>
      <c r="BM12" s="264"/>
      <c r="BN12" s="198">
        <v>-168</v>
      </c>
      <c r="BO12" s="264"/>
      <c r="BP12" s="269">
        <v>-656</v>
      </c>
    </row>
    <row r="13" spans="2:68" x14ac:dyDescent="0.2">
      <c r="B13" s="53" t="s">
        <v>210</v>
      </c>
      <c r="C13" s="53"/>
      <c r="D13" s="54"/>
      <c r="E13" s="54"/>
      <c r="F13" s="54">
        <v>-186</v>
      </c>
      <c r="G13" s="73"/>
      <c r="H13" s="54">
        <v>209</v>
      </c>
      <c r="I13" s="73"/>
      <c r="J13" s="124"/>
      <c r="K13" s="137"/>
      <c r="L13" s="124"/>
      <c r="M13" s="137"/>
      <c r="N13" s="124"/>
      <c r="O13" s="137"/>
      <c r="P13" s="124"/>
      <c r="Q13" s="135"/>
      <c r="R13" s="54">
        <v>-229</v>
      </c>
      <c r="S13" s="137"/>
      <c r="T13" s="54">
        <v>-27</v>
      </c>
      <c r="U13" s="137"/>
      <c r="V13" s="54">
        <v>-97</v>
      </c>
      <c r="W13" s="137"/>
      <c r="X13" s="54">
        <v>-56</v>
      </c>
      <c r="Y13" s="137"/>
      <c r="Z13" s="54">
        <v>-65</v>
      </c>
      <c r="AA13" s="137"/>
      <c r="AB13" s="54">
        <v>-243</v>
      </c>
      <c r="AC13" s="137"/>
      <c r="AD13" s="54">
        <v>-59</v>
      </c>
      <c r="AE13" s="137"/>
      <c r="AF13" s="54">
        <v>92</v>
      </c>
      <c r="AG13" s="137"/>
      <c r="AH13" s="54">
        <v>-102</v>
      </c>
      <c r="AI13" s="137"/>
      <c r="AJ13" s="54">
        <v>-87</v>
      </c>
      <c r="AK13" s="137"/>
      <c r="AL13" s="54">
        <v>-158</v>
      </c>
      <c r="AM13" s="137"/>
      <c r="AN13" s="54">
        <v>-65</v>
      </c>
      <c r="AO13" s="137"/>
      <c r="AP13" s="54">
        <v>-74</v>
      </c>
      <c r="AQ13" s="137"/>
      <c r="AR13" s="54">
        <v>-24</v>
      </c>
      <c r="AS13" s="137"/>
      <c r="AT13" s="54">
        <v>-60</v>
      </c>
      <c r="AU13" s="137"/>
      <c r="AV13" s="54">
        <v>-222</v>
      </c>
      <c r="AW13" s="137"/>
      <c r="AX13" s="200">
        <v>-136</v>
      </c>
      <c r="AY13" s="196"/>
      <c r="AZ13" s="200">
        <v>-94</v>
      </c>
      <c r="BA13" s="196"/>
      <c r="BB13" s="200">
        <v>-38</v>
      </c>
      <c r="BC13" s="196"/>
      <c r="BD13" s="200">
        <v>-111</v>
      </c>
      <c r="BE13" s="196"/>
      <c r="BF13" s="200">
        <v>-378</v>
      </c>
      <c r="BG13" s="196"/>
      <c r="BH13" s="200">
        <v>-37</v>
      </c>
      <c r="BI13" s="196"/>
      <c r="BJ13" s="200">
        <v>-68</v>
      </c>
      <c r="BK13" s="196"/>
      <c r="BL13" s="200">
        <v>-19</v>
      </c>
      <c r="BM13" s="196"/>
      <c r="BN13" s="200">
        <v>-275</v>
      </c>
      <c r="BO13" s="196"/>
      <c r="BP13" s="383">
        <v>-399</v>
      </c>
    </row>
    <row r="14" spans="2:68" x14ac:dyDescent="0.2">
      <c r="B14" s="53" t="s">
        <v>14</v>
      </c>
      <c r="C14" s="53"/>
      <c r="D14" s="54">
        <v>54</v>
      </c>
      <c r="E14" s="54"/>
      <c r="F14" s="54">
        <v>80</v>
      </c>
      <c r="G14" s="73"/>
      <c r="H14" s="193">
        <v>62</v>
      </c>
      <c r="I14" s="73"/>
      <c r="J14" s="124">
        <v>1</v>
      </c>
      <c r="K14" s="137"/>
      <c r="L14" s="124">
        <v>2</v>
      </c>
      <c r="M14" s="137"/>
      <c r="N14" s="124">
        <v>1</v>
      </c>
      <c r="O14" s="137"/>
      <c r="P14" s="124">
        <v>5</v>
      </c>
      <c r="Q14" s="135"/>
      <c r="R14" s="124">
        <v>9</v>
      </c>
      <c r="S14" s="137"/>
      <c r="T14" s="124">
        <v>3</v>
      </c>
      <c r="U14" s="137"/>
      <c r="V14" s="124">
        <v>5</v>
      </c>
      <c r="W14" s="137"/>
      <c r="X14" s="124">
        <v>5</v>
      </c>
      <c r="Y14" s="137"/>
      <c r="Z14" s="124">
        <v>1</v>
      </c>
      <c r="AA14" s="137"/>
      <c r="AB14" s="124">
        <v>14</v>
      </c>
      <c r="AC14" s="137"/>
      <c r="AD14" s="124">
        <v>1</v>
      </c>
      <c r="AE14" s="137"/>
      <c r="AF14" s="124">
        <v>1</v>
      </c>
      <c r="AG14" s="137"/>
      <c r="AH14" s="124">
        <v>-16</v>
      </c>
      <c r="AI14" s="137"/>
      <c r="AJ14" s="124">
        <v>-1</v>
      </c>
      <c r="AK14" s="137"/>
      <c r="AL14" s="124">
        <v>-15</v>
      </c>
      <c r="AM14" s="137"/>
      <c r="AN14" s="124">
        <v>-3</v>
      </c>
      <c r="AO14" s="137"/>
      <c r="AP14" s="124">
        <v>-15</v>
      </c>
      <c r="AQ14" s="137"/>
      <c r="AR14" s="124">
        <v>0</v>
      </c>
      <c r="AS14" s="137"/>
      <c r="AT14" s="124">
        <v>-21</v>
      </c>
      <c r="AU14" s="137"/>
      <c r="AV14" s="124">
        <v>-39</v>
      </c>
      <c r="AW14" s="137"/>
      <c r="AX14" s="193">
        <v>1</v>
      </c>
      <c r="AY14" s="196"/>
      <c r="AZ14" s="193">
        <v>4</v>
      </c>
      <c r="BA14" s="196"/>
      <c r="BB14" s="193">
        <v>2</v>
      </c>
      <c r="BC14" s="196"/>
      <c r="BD14" s="193">
        <v>4</v>
      </c>
      <c r="BE14" s="196"/>
      <c r="BF14" s="193">
        <v>10</v>
      </c>
      <c r="BG14" s="196"/>
      <c r="BH14" s="193">
        <v>1</v>
      </c>
      <c r="BI14" s="196"/>
      <c r="BJ14" s="193">
        <v>3</v>
      </c>
      <c r="BK14" s="196"/>
      <c r="BL14" s="193">
        <v>1</v>
      </c>
      <c r="BM14" s="196"/>
      <c r="BN14" s="193">
        <v>3</v>
      </c>
      <c r="BO14" s="196"/>
      <c r="BP14" s="272">
        <v>8</v>
      </c>
    </row>
    <row r="15" spans="2:68" ht="15" x14ac:dyDescent="0.25">
      <c r="B15" s="9" t="s">
        <v>157</v>
      </c>
      <c r="C15" s="10"/>
      <c r="D15" s="34">
        <v>1339</v>
      </c>
      <c r="E15" s="34"/>
      <c r="F15" s="34">
        <v>1837</v>
      </c>
      <c r="G15" s="75"/>
      <c r="H15" s="210">
        <v>1815</v>
      </c>
      <c r="I15" s="75"/>
      <c r="J15" s="123">
        <v>432</v>
      </c>
      <c r="K15" s="292"/>
      <c r="L15" s="123">
        <v>309</v>
      </c>
      <c r="M15" s="292"/>
      <c r="N15" s="123">
        <v>116</v>
      </c>
      <c r="O15" s="292"/>
      <c r="P15" s="123">
        <v>201</v>
      </c>
      <c r="Q15" s="159"/>
      <c r="R15" s="123">
        <v>1058</v>
      </c>
      <c r="S15" s="292"/>
      <c r="T15" s="123">
        <v>299</v>
      </c>
      <c r="U15" s="292"/>
      <c r="V15" s="123">
        <v>249</v>
      </c>
      <c r="W15" s="292"/>
      <c r="X15" s="123">
        <v>295</v>
      </c>
      <c r="Y15" s="292"/>
      <c r="Z15" s="123">
        <v>233</v>
      </c>
      <c r="AA15" s="292"/>
      <c r="AB15" s="123">
        <v>1077</v>
      </c>
      <c r="AC15" s="292"/>
      <c r="AD15" s="123">
        <v>448</v>
      </c>
      <c r="AE15" s="292"/>
      <c r="AF15" s="123">
        <v>608</v>
      </c>
      <c r="AG15" s="292"/>
      <c r="AH15" s="123">
        <v>382</v>
      </c>
      <c r="AI15" s="292"/>
      <c r="AJ15" s="123">
        <v>226</v>
      </c>
      <c r="AK15" s="292"/>
      <c r="AL15" s="123">
        <v>1664</v>
      </c>
      <c r="AM15" s="292"/>
      <c r="AN15" s="123">
        <v>376</v>
      </c>
      <c r="AO15" s="292"/>
      <c r="AP15" s="123">
        <v>359</v>
      </c>
      <c r="AQ15" s="292"/>
      <c r="AR15" s="123">
        <f>SUM(AR9:AR14)</f>
        <v>381</v>
      </c>
      <c r="AS15" s="292"/>
      <c r="AT15" s="123">
        <v>182</v>
      </c>
      <c r="AU15" s="292"/>
      <c r="AV15" s="123">
        <v>1298</v>
      </c>
      <c r="AW15" s="292"/>
      <c r="AX15" s="210">
        <v>275</v>
      </c>
      <c r="AY15" s="259"/>
      <c r="AZ15" s="210">
        <v>380</v>
      </c>
      <c r="BA15" s="259"/>
      <c r="BB15" s="210">
        <v>392</v>
      </c>
      <c r="BC15" s="259"/>
      <c r="BD15" s="210">
        <v>178</v>
      </c>
      <c r="BE15" s="259"/>
      <c r="BF15" s="210">
        <v>1225</v>
      </c>
      <c r="BG15" s="259"/>
      <c r="BH15" s="210">
        <v>455</v>
      </c>
      <c r="BI15" s="259"/>
      <c r="BJ15" s="210">
        <v>495</v>
      </c>
      <c r="BK15" s="259"/>
      <c r="BL15" s="210">
        <v>449</v>
      </c>
      <c r="BM15" s="259"/>
      <c r="BN15" s="210">
        <v>-32</v>
      </c>
      <c r="BO15" s="259"/>
      <c r="BP15" s="282">
        <v>1367</v>
      </c>
    </row>
    <row r="16" spans="2:68" ht="15" hidden="1" customHeight="1" x14ac:dyDescent="0.2">
      <c r="B16" s="1" t="s">
        <v>165</v>
      </c>
      <c r="D16" s="21">
        <v>23</v>
      </c>
      <c r="E16" s="21"/>
      <c r="F16" s="21">
        <v>50</v>
      </c>
      <c r="G16" s="30"/>
      <c r="H16" s="209">
        <v>35</v>
      </c>
      <c r="I16" s="30"/>
      <c r="J16" s="120"/>
      <c r="K16" s="146"/>
      <c r="L16" s="120"/>
      <c r="M16" s="146"/>
      <c r="N16" s="120"/>
      <c r="O16" s="146"/>
      <c r="P16" s="120"/>
      <c r="Q16" s="145"/>
      <c r="R16" s="120"/>
      <c r="S16" s="146"/>
      <c r="T16" s="147"/>
      <c r="U16" s="146"/>
      <c r="V16" s="147"/>
      <c r="W16" s="146"/>
      <c r="X16" s="147"/>
      <c r="Y16" s="146"/>
      <c r="Z16" s="147"/>
      <c r="AA16" s="146"/>
      <c r="AB16" s="147"/>
      <c r="AC16" s="146"/>
      <c r="AD16" s="147"/>
      <c r="AE16" s="146"/>
      <c r="AF16" s="147"/>
      <c r="AG16" s="146"/>
      <c r="AH16" s="147"/>
      <c r="AI16" s="146"/>
      <c r="AJ16" s="147"/>
      <c r="AK16" s="146"/>
      <c r="AL16" s="147"/>
      <c r="AM16" s="146"/>
      <c r="AN16" s="147"/>
      <c r="AO16" s="146"/>
      <c r="AP16" s="147"/>
      <c r="AQ16" s="146"/>
      <c r="AR16" s="147"/>
      <c r="AS16" s="146"/>
      <c r="AT16" s="147"/>
      <c r="AU16" s="146"/>
      <c r="AV16" s="147"/>
      <c r="AW16" s="146"/>
      <c r="AX16" s="226"/>
      <c r="AY16" s="264"/>
      <c r="AZ16" s="226"/>
      <c r="BA16" s="264"/>
      <c r="BB16" s="226"/>
      <c r="BC16" s="264"/>
      <c r="BD16" s="226"/>
      <c r="BE16" s="264"/>
      <c r="BF16" s="226"/>
      <c r="BG16" s="264"/>
      <c r="BH16" s="226"/>
      <c r="BI16" s="264"/>
      <c r="BJ16" s="226"/>
      <c r="BK16" s="264"/>
      <c r="BL16" s="226"/>
      <c r="BM16" s="264"/>
      <c r="BN16" s="226"/>
      <c r="BO16" s="264"/>
      <c r="BP16" s="330"/>
    </row>
    <row r="17" spans="2:68" ht="15" hidden="1" customHeight="1" x14ac:dyDescent="0.2">
      <c r="B17" s="53" t="s">
        <v>166</v>
      </c>
      <c r="C17" s="53"/>
      <c r="D17" s="54">
        <v>-451</v>
      </c>
      <c r="E17" s="54"/>
      <c r="F17" s="54">
        <v>-431</v>
      </c>
      <c r="G17" s="73"/>
      <c r="H17" s="193">
        <v>-356</v>
      </c>
      <c r="I17" s="73"/>
      <c r="J17" s="124"/>
      <c r="K17" s="137"/>
      <c r="L17" s="124"/>
      <c r="M17" s="137"/>
      <c r="N17" s="124"/>
      <c r="O17" s="137"/>
      <c r="P17" s="124"/>
      <c r="Q17" s="135"/>
      <c r="R17" s="124"/>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96"/>
      <c r="AY17" s="196"/>
      <c r="AZ17" s="196"/>
      <c r="BA17" s="196"/>
      <c r="BB17" s="196"/>
      <c r="BC17" s="196"/>
      <c r="BD17" s="196"/>
      <c r="BE17" s="196"/>
      <c r="BF17" s="196"/>
      <c r="BG17" s="196"/>
      <c r="BH17" s="196"/>
      <c r="BI17" s="196"/>
      <c r="BJ17" s="196"/>
      <c r="BK17" s="196"/>
      <c r="BL17" s="196"/>
      <c r="BM17" s="196"/>
      <c r="BN17" s="196"/>
      <c r="BO17" s="196"/>
      <c r="BP17" s="338"/>
    </row>
    <row r="18" spans="2:68" hidden="1" x14ac:dyDescent="0.2">
      <c r="B18" s="53" t="s">
        <v>15</v>
      </c>
      <c r="C18" s="53"/>
      <c r="D18" s="54">
        <v>10</v>
      </c>
      <c r="E18" s="54"/>
      <c r="F18" s="54">
        <v>7</v>
      </c>
      <c r="G18" s="73"/>
      <c r="H18" s="193">
        <v>0</v>
      </c>
      <c r="I18" s="73"/>
      <c r="J18" s="124">
        <v>7</v>
      </c>
      <c r="K18" s="137"/>
      <c r="L18" s="124">
        <v>4</v>
      </c>
      <c r="M18" s="137"/>
      <c r="N18" s="124">
        <v>0</v>
      </c>
      <c r="O18" s="137"/>
      <c r="P18" s="124">
        <v>0</v>
      </c>
      <c r="Q18" s="135"/>
      <c r="R18" s="124">
        <v>11</v>
      </c>
      <c r="S18" s="137"/>
      <c r="T18" s="124">
        <v>0</v>
      </c>
      <c r="U18" s="137"/>
      <c r="V18" s="124">
        <v>0</v>
      </c>
      <c r="W18" s="137"/>
      <c r="X18" s="124">
        <v>0</v>
      </c>
      <c r="Y18" s="137"/>
      <c r="Z18" s="124">
        <v>0</v>
      </c>
      <c r="AA18" s="137"/>
      <c r="AB18" s="124">
        <v>0</v>
      </c>
      <c r="AC18" s="137"/>
      <c r="AD18" s="124">
        <v>0</v>
      </c>
      <c r="AE18" s="137"/>
      <c r="AF18" s="124">
        <v>0</v>
      </c>
      <c r="AG18" s="137"/>
      <c r="AH18" s="124">
        <v>0</v>
      </c>
      <c r="AI18" s="137"/>
      <c r="AJ18" s="124">
        <v>0</v>
      </c>
      <c r="AK18" s="137"/>
      <c r="AL18" s="124">
        <v>0</v>
      </c>
      <c r="AM18" s="137"/>
      <c r="AN18" s="124">
        <v>0</v>
      </c>
      <c r="AO18" s="137"/>
      <c r="AP18" s="124"/>
      <c r="AQ18" s="137"/>
      <c r="AR18" s="124"/>
      <c r="AS18" s="137"/>
      <c r="AT18" s="124"/>
      <c r="AU18" s="137"/>
      <c r="AV18" s="124"/>
      <c r="AW18" s="137"/>
      <c r="AX18" s="193"/>
      <c r="AY18" s="196"/>
      <c r="AZ18" s="193"/>
      <c r="BA18" s="196"/>
      <c r="BB18" s="193"/>
      <c r="BC18" s="196"/>
      <c r="BD18" s="193"/>
      <c r="BE18" s="196"/>
      <c r="BF18" s="193"/>
      <c r="BG18" s="196"/>
      <c r="BH18" s="193"/>
      <c r="BI18" s="196"/>
      <c r="BJ18" s="193"/>
      <c r="BK18" s="196"/>
      <c r="BL18" s="193"/>
      <c r="BM18" s="196"/>
      <c r="BN18" s="193"/>
      <c r="BO18" s="196"/>
      <c r="BP18" s="272"/>
    </row>
    <row r="19" spans="2:68" ht="15" x14ac:dyDescent="0.25">
      <c r="B19" s="7" t="s">
        <v>16</v>
      </c>
      <c r="D19" s="32">
        <v>-364</v>
      </c>
      <c r="E19" s="32"/>
      <c r="F19" s="32">
        <v>-294</v>
      </c>
      <c r="G19" s="184"/>
      <c r="H19" s="234">
        <v>-259</v>
      </c>
      <c r="I19" s="184"/>
      <c r="J19" s="185">
        <v>-59</v>
      </c>
      <c r="K19" s="293"/>
      <c r="L19" s="185">
        <v>-66</v>
      </c>
      <c r="M19" s="293"/>
      <c r="N19" s="185">
        <v>-69</v>
      </c>
      <c r="O19" s="293"/>
      <c r="P19" s="185">
        <v>-55</v>
      </c>
      <c r="Q19" s="160"/>
      <c r="R19" s="185">
        <v>-249</v>
      </c>
      <c r="S19" s="293"/>
      <c r="T19" s="185">
        <v>-83</v>
      </c>
      <c r="U19" s="293"/>
      <c r="V19" s="185">
        <v>-63</v>
      </c>
      <c r="W19" s="293"/>
      <c r="X19" s="185">
        <v>-63</v>
      </c>
      <c r="Y19" s="293"/>
      <c r="Z19" s="185">
        <v>-24</v>
      </c>
      <c r="AA19" s="293"/>
      <c r="AB19" s="185">
        <v>-235</v>
      </c>
      <c r="AC19" s="293"/>
      <c r="AD19" s="185">
        <v>-63</v>
      </c>
      <c r="AE19" s="293"/>
      <c r="AF19" s="185">
        <v>-51</v>
      </c>
      <c r="AG19" s="293"/>
      <c r="AH19" s="185">
        <v>-86</v>
      </c>
      <c r="AI19" s="293"/>
      <c r="AJ19" s="185">
        <v>-22</v>
      </c>
      <c r="AK19" s="293"/>
      <c r="AL19" s="185">
        <v>-223</v>
      </c>
      <c r="AM19" s="293"/>
      <c r="AN19" s="185">
        <v>-34</v>
      </c>
      <c r="AO19" s="293"/>
      <c r="AP19" s="185">
        <v>-93</v>
      </c>
      <c r="AQ19" s="293"/>
      <c r="AR19" s="185">
        <v>-55</v>
      </c>
      <c r="AS19" s="293"/>
      <c r="AT19" s="185">
        <v>8</v>
      </c>
      <c r="AU19" s="293"/>
      <c r="AV19" s="185">
        <v>-174</v>
      </c>
      <c r="AW19" s="293"/>
      <c r="AX19" s="224">
        <v>-56</v>
      </c>
      <c r="AY19" s="306"/>
      <c r="AZ19" s="224">
        <v>-36</v>
      </c>
      <c r="BA19" s="306"/>
      <c r="BB19" s="224">
        <v>-62</v>
      </c>
      <c r="BC19" s="306"/>
      <c r="BD19" s="224">
        <v>-49</v>
      </c>
      <c r="BE19" s="306"/>
      <c r="BF19" s="224">
        <v>-203</v>
      </c>
      <c r="BG19" s="306"/>
      <c r="BH19" s="224">
        <v>-50</v>
      </c>
      <c r="BI19" s="306"/>
      <c r="BJ19" s="224">
        <v>-49</v>
      </c>
      <c r="BK19" s="306"/>
      <c r="BL19" s="224">
        <v>-42</v>
      </c>
      <c r="BM19" s="306"/>
      <c r="BN19" s="224">
        <v>-24</v>
      </c>
      <c r="BO19" s="306"/>
      <c r="BP19" s="347">
        <v>-165</v>
      </c>
    </row>
    <row r="20" spans="2:68" ht="15" x14ac:dyDescent="0.25">
      <c r="B20" s="9" t="s">
        <v>22</v>
      </c>
      <c r="C20" s="10"/>
      <c r="D20" s="34">
        <v>975</v>
      </c>
      <c r="E20" s="34"/>
      <c r="F20" s="34">
        <v>1543</v>
      </c>
      <c r="G20" s="75"/>
      <c r="H20" s="210">
        <v>1556</v>
      </c>
      <c r="I20" s="75"/>
      <c r="J20" s="123">
        <v>373</v>
      </c>
      <c r="K20" s="292"/>
      <c r="L20" s="123">
        <v>243</v>
      </c>
      <c r="M20" s="292"/>
      <c r="N20" s="123">
        <v>47</v>
      </c>
      <c r="O20" s="292"/>
      <c r="P20" s="123">
        <v>146</v>
      </c>
      <c r="Q20" s="159"/>
      <c r="R20" s="123">
        <v>809</v>
      </c>
      <c r="S20" s="292"/>
      <c r="T20" s="123">
        <v>216</v>
      </c>
      <c r="U20" s="292"/>
      <c r="V20" s="123">
        <v>186</v>
      </c>
      <c r="W20" s="292"/>
      <c r="X20" s="123">
        <v>232</v>
      </c>
      <c r="Y20" s="292"/>
      <c r="Z20" s="123">
        <v>209</v>
      </c>
      <c r="AA20" s="292"/>
      <c r="AB20" s="123">
        <v>842</v>
      </c>
      <c r="AC20" s="292"/>
      <c r="AD20" s="123">
        <v>385</v>
      </c>
      <c r="AE20" s="292"/>
      <c r="AF20" s="123">
        <v>557</v>
      </c>
      <c r="AG20" s="292"/>
      <c r="AH20" s="123">
        <v>296</v>
      </c>
      <c r="AI20" s="292"/>
      <c r="AJ20" s="123">
        <v>204</v>
      </c>
      <c r="AK20" s="292"/>
      <c r="AL20" s="123">
        <v>1441</v>
      </c>
      <c r="AM20" s="292"/>
      <c r="AN20" s="123">
        <v>342</v>
      </c>
      <c r="AO20" s="292"/>
      <c r="AP20" s="123">
        <v>266</v>
      </c>
      <c r="AQ20" s="292"/>
      <c r="AR20" s="123">
        <v>326</v>
      </c>
      <c r="AS20" s="292"/>
      <c r="AT20" s="123">
        <v>190</v>
      </c>
      <c r="AU20" s="292"/>
      <c r="AV20" s="123">
        <v>1124</v>
      </c>
      <c r="AW20" s="292"/>
      <c r="AX20" s="210">
        <v>219</v>
      </c>
      <c r="AY20" s="259"/>
      <c r="AZ20" s="210">
        <v>344</v>
      </c>
      <c r="BA20" s="259"/>
      <c r="BB20" s="210">
        <v>330</v>
      </c>
      <c r="BC20" s="259"/>
      <c r="BD20" s="210">
        <v>129</v>
      </c>
      <c r="BE20" s="259"/>
      <c r="BF20" s="210">
        <v>1022</v>
      </c>
      <c r="BG20" s="259"/>
      <c r="BH20" s="210">
        <v>405</v>
      </c>
      <c r="BI20" s="259"/>
      <c r="BJ20" s="210">
        <v>446</v>
      </c>
      <c r="BK20" s="259"/>
      <c r="BL20" s="210">
        <v>407</v>
      </c>
      <c r="BM20" s="259"/>
      <c r="BN20" s="210">
        <v>-56</v>
      </c>
      <c r="BO20" s="259"/>
      <c r="BP20" s="282">
        <v>1202</v>
      </c>
    </row>
    <row r="21" spans="2:68" x14ac:dyDescent="0.2">
      <c r="B21" s="1" t="s">
        <v>17</v>
      </c>
      <c r="C21" s="10"/>
      <c r="D21" s="36">
        <v>-175</v>
      </c>
      <c r="E21" s="36"/>
      <c r="F21" s="36">
        <v>-451</v>
      </c>
      <c r="G21" s="177"/>
      <c r="H21" s="235">
        <v>-453</v>
      </c>
      <c r="I21" s="177"/>
      <c r="J21" s="186">
        <v>-85</v>
      </c>
      <c r="K21" s="294"/>
      <c r="L21" s="186">
        <v>-81</v>
      </c>
      <c r="M21" s="294"/>
      <c r="N21" s="186">
        <v>-17</v>
      </c>
      <c r="O21" s="294"/>
      <c r="P21" s="186">
        <v>-41</v>
      </c>
      <c r="Q21" s="161"/>
      <c r="R21" s="186">
        <v>-224</v>
      </c>
      <c r="S21" s="294"/>
      <c r="T21" s="186">
        <v>-63</v>
      </c>
      <c r="U21" s="294"/>
      <c r="V21" s="186">
        <v>-70</v>
      </c>
      <c r="W21" s="294"/>
      <c r="X21" s="186">
        <v>-64</v>
      </c>
      <c r="Y21" s="294"/>
      <c r="Z21" s="186">
        <v>-56</v>
      </c>
      <c r="AA21" s="294"/>
      <c r="AB21" s="186">
        <v>-252</v>
      </c>
      <c r="AC21" s="294"/>
      <c r="AD21" s="186">
        <v>-115</v>
      </c>
      <c r="AE21" s="294"/>
      <c r="AF21" s="186">
        <v>-133</v>
      </c>
      <c r="AG21" s="294"/>
      <c r="AH21" s="186">
        <v>-105</v>
      </c>
      <c r="AI21" s="294"/>
      <c r="AJ21" s="186">
        <v>-70</v>
      </c>
      <c r="AK21" s="294"/>
      <c r="AL21" s="186">
        <v>-422</v>
      </c>
      <c r="AM21" s="294"/>
      <c r="AN21" s="186">
        <v>-98</v>
      </c>
      <c r="AO21" s="294"/>
      <c r="AP21" s="186">
        <v>-97</v>
      </c>
      <c r="AQ21" s="294"/>
      <c r="AR21" s="186">
        <v>-100</v>
      </c>
      <c r="AS21" s="294"/>
      <c r="AT21" s="186">
        <v>-66</v>
      </c>
      <c r="AU21" s="294"/>
      <c r="AV21" s="186">
        <v>-362</v>
      </c>
      <c r="AW21" s="294"/>
      <c r="AX21" s="235">
        <v>-67</v>
      </c>
      <c r="AY21" s="284"/>
      <c r="AZ21" s="235">
        <v>-110</v>
      </c>
      <c r="BA21" s="284"/>
      <c r="BB21" s="235">
        <v>-101</v>
      </c>
      <c r="BC21" s="284"/>
      <c r="BD21" s="235">
        <v>-15</v>
      </c>
      <c r="BE21" s="284"/>
      <c r="BF21" s="235">
        <v>-292</v>
      </c>
      <c r="BG21" s="284"/>
      <c r="BH21" s="235">
        <v>-111</v>
      </c>
      <c r="BI21" s="284"/>
      <c r="BJ21" s="235">
        <v>-133</v>
      </c>
      <c r="BK21" s="284"/>
      <c r="BL21" s="235">
        <v>-76</v>
      </c>
      <c r="BM21" s="284"/>
      <c r="BN21" s="235">
        <v>69</v>
      </c>
      <c r="BO21" s="284"/>
      <c r="BP21" s="373">
        <v>-250</v>
      </c>
    </row>
    <row r="22" spans="2:68" ht="15" x14ac:dyDescent="0.25">
      <c r="B22" s="9" t="s">
        <v>18</v>
      </c>
      <c r="C22" s="10"/>
      <c r="D22" s="34">
        <v>800</v>
      </c>
      <c r="E22" s="34"/>
      <c r="F22" s="34">
        <v>1092</v>
      </c>
      <c r="G22" s="75"/>
      <c r="H22" s="75">
        <v>1103</v>
      </c>
      <c r="I22" s="75"/>
      <c r="J22" s="123">
        <v>288</v>
      </c>
      <c r="K22" s="292"/>
      <c r="L22" s="123">
        <v>162</v>
      </c>
      <c r="M22" s="292"/>
      <c r="N22" s="123">
        <v>30</v>
      </c>
      <c r="O22" s="292"/>
      <c r="P22" s="123">
        <v>105</v>
      </c>
      <c r="Q22" s="159"/>
      <c r="R22" s="123">
        <v>585</v>
      </c>
      <c r="S22" s="292"/>
      <c r="T22" s="123">
        <v>153</v>
      </c>
      <c r="U22" s="292"/>
      <c r="V22" s="123">
        <v>116</v>
      </c>
      <c r="W22" s="292"/>
      <c r="X22" s="123">
        <v>168</v>
      </c>
      <c r="Y22" s="292"/>
      <c r="Z22" s="123">
        <v>153</v>
      </c>
      <c r="AA22" s="292"/>
      <c r="AB22" s="123">
        <v>590</v>
      </c>
      <c r="AC22" s="292"/>
      <c r="AD22" s="123">
        <v>270</v>
      </c>
      <c r="AE22" s="292"/>
      <c r="AF22" s="123">
        <v>424</v>
      </c>
      <c r="AG22" s="292"/>
      <c r="AH22" s="123">
        <v>191</v>
      </c>
      <c r="AI22" s="292"/>
      <c r="AJ22" s="123">
        <v>134</v>
      </c>
      <c r="AK22" s="292"/>
      <c r="AL22" s="123">
        <v>1019</v>
      </c>
      <c r="AM22" s="292"/>
      <c r="AN22" s="123">
        <v>244</v>
      </c>
      <c r="AO22" s="292"/>
      <c r="AP22" s="123">
        <v>169</v>
      </c>
      <c r="AQ22" s="292"/>
      <c r="AR22" s="123">
        <v>226</v>
      </c>
      <c r="AS22" s="292"/>
      <c r="AT22" s="123">
        <v>124</v>
      </c>
      <c r="AU22" s="292"/>
      <c r="AV22" s="123">
        <v>762</v>
      </c>
      <c r="AW22" s="292"/>
      <c r="AX22" s="210">
        <v>152</v>
      </c>
      <c r="AY22" s="259"/>
      <c r="AZ22" s="210">
        <v>234</v>
      </c>
      <c r="BA22" s="259"/>
      <c r="BB22" s="210">
        <v>229</v>
      </c>
      <c r="BC22" s="259"/>
      <c r="BD22" s="210">
        <v>114</v>
      </c>
      <c r="BE22" s="259"/>
      <c r="BF22" s="210">
        <v>730</v>
      </c>
      <c r="BG22" s="259"/>
      <c r="BH22" s="210">
        <v>294</v>
      </c>
      <c r="BI22" s="259"/>
      <c r="BJ22" s="210">
        <v>313</v>
      </c>
      <c r="BK22" s="259"/>
      <c r="BL22" s="210">
        <v>331</v>
      </c>
      <c r="BM22" s="259"/>
      <c r="BN22" s="210">
        <v>13</v>
      </c>
      <c r="BO22" s="259"/>
      <c r="BP22" s="282">
        <v>952</v>
      </c>
    </row>
    <row r="23" spans="2:68" x14ac:dyDescent="0.2">
      <c r="B23" s="14" t="s">
        <v>151</v>
      </c>
      <c r="C23" s="10"/>
      <c r="D23" s="36">
        <v>-7</v>
      </c>
      <c r="E23" s="36"/>
      <c r="F23" s="36">
        <v>-78</v>
      </c>
      <c r="G23" s="177"/>
      <c r="H23" s="177">
        <v>65</v>
      </c>
      <c r="I23" s="177"/>
      <c r="J23" s="186">
        <v>2</v>
      </c>
      <c r="K23" s="294"/>
      <c r="L23" s="186">
        <v>26</v>
      </c>
      <c r="M23" s="294"/>
      <c r="N23" s="186">
        <v>1351</v>
      </c>
      <c r="O23" s="294"/>
      <c r="P23" s="186">
        <v>50</v>
      </c>
      <c r="Q23" s="161"/>
      <c r="R23" s="186">
        <v>1428</v>
      </c>
      <c r="S23" s="294"/>
      <c r="T23" s="186">
        <v>17</v>
      </c>
      <c r="U23" s="294"/>
      <c r="V23" s="186">
        <v>26</v>
      </c>
      <c r="W23" s="294"/>
      <c r="X23" s="186">
        <v>-54</v>
      </c>
      <c r="Y23" s="294"/>
      <c r="Z23" s="186">
        <v>3</v>
      </c>
      <c r="AA23" s="294"/>
      <c r="AB23" s="186">
        <v>-9</v>
      </c>
      <c r="AC23" s="294"/>
      <c r="AD23" s="186">
        <v>-11</v>
      </c>
      <c r="AE23" s="294"/>
      <c r="AF23" s="186">
        <v>-5</v>
      </c>
      <c r="AG23" s="294"/>
      <c r="AH23" s="186">
        <v>0</v>
      </c>
      <c r="AI23" s="294"/>
      <c r="AJ23" s="186">
        <v>-2</v>
      </c>
      <c r="AK23" s="294"/>
      <c r="AL23" s="186">
        <v>-17</v>
      </c>
      <c r="AM23" s="294"/>
      <c r="AN23" s="186">
        <v>0</v>
      </c>
      <c r="AO23" s="294"/>
      <c r="AP23" s="186">
        <v>-1</v>
      </c>
      <c r="AQ23" s="294"/>
      <c r="AR23" s="186">
        <v>1</v>
      </c>
      <c r="AS23" s="294"/>
      <c r="AT23" s="186">
        <v>95</v>
      </c>
      <c r="AU23" s="294"/>
      <c r="AV23" s="186">
        <v>96</v>
      </c>
      <c r="AW23" s="294"/>
      <c r="AX23" s="235">
        <v>0</v>
      </c>
      <c r="AY23" s="284"/>
      <c r="AZ23" s="235">
        <v>3</v>
      </c>
      <c r="BA23" s="284"/>
      <c r="BB23" s="235">
        <v>2</v>
      </c>
      <c r="BC23" s="284"/>
      <c r="BD23" s="235">
        <v>-4</v>
      </c>
      <c r="BE23" s="284"/>
      <c r="BF23" s="235">
        <v>0</v>
      </c>
      <c r="BG23" s="284"/>
      <c r="BH23" s="235">
        <v>0</v>
      </c>
      <c r="BI23" s="284"/>
      <c r="BJ23" s="235">
        <v>1</v>
      </c>
      <c r="BK23" s="284"/>
      <c r="BL23" s="235">
        <v>3</v>
      </c>
      <c r="BM23" s="284"/>
      <c r="BN23" s="235">
        <v>-1</v>
      </c>
      <c r="BO23" s="284"/>
      <c r="BP23" s="373">
        <v>2</v>
      </c>
    </row>
    <row r="24" spans="2:68" ht="15.75" thickBot="1" x14ac:dyDescent="0.3">
      <c r="B24" s="11" t="s">
        <v>19</v>
      </c>
      <c r="C24" s="13"/>
      <c r="D24" s="31">
        <v>793</v>
      </c>
      <c r="E24" s="31"/>
      <c r="F24" s="31">
        <v>1014</v>
      </c>
      <c r="G24" s="187"/>
      <c r="H24" s="187">
        <v>1168</v>
      </c>
      <c r="I24" s="187"/>
      <c r="J24" s="182">
        <v>290</v>
      </c>
      <c r="K24" s="295"/>
      <c r="L24" s="182">
        <v>188</v>
      </c>
      <c r="M24" s="295"/>
      <c r="N24" s="182">
        <v>1381</v>
      </c>
      <c r="O24" s="295"/>
      <c r="P24" s="182">
        <v>155</v>
      </c>
      <c r="Q24" s="162"/>
      <c r="R24" s="182">
        <v>2013</v>
      </c>
      <c r="S24" s="295"/>
      <c r="T24" s="182">
        <v>170</v>
      </c>
      <c r="U24" s="295"/>
      <c r="V24" s="182">
        <v>142</v>
      </c>
      <c r="W24" s="295"/>
      <c r="X24" s="182">
        <v>114</v>
      </c>
      <c r="Y24" s="295"/>
      <c r="Z24" s="182">
        <v>156</v>
      </c>
      <c r="AA24" s="295"/>
      <c r="AB24" s="182">
        <v>581</v>
      </c>
      <c r="AC24" s="295"/>
      <c r="AD24" s="182">
        <v>259</v>
      </c>
      <c r="AE24" s="295"/>
      <c r="AF24" s="182">
        <v>419</v>
      </c>
      <c r="AG24" s="295"/>
      <c r="AH24" s="182">
        <v>191</v>
      </c>
      <c r="AI24" s="295"/>
      <c r="AJ24" s="182">
        <v>132</v>
      </c>
      <c r="AK24" s="295"/>
      <c r="AL24" s="182">
        <v>1002</v>
      </c>
      <c r="AM24" s="295"/>
      <c r="AN24" s="182">
        <v>244</v>
      </c>
      <c r="AO24" s="295"/>
      <c r="AP24" s="182">
        <v>168</v>
      </c>
      <c r="AQ24" s="295"/>
      <c r="AR24" s="182">
        <v>227</v>
      </c>
      <c r="AS24" s="295"/>
      <c r="AT24" s="182">
        <v>219</v>
      </c>
      <c r="AU24" s="295"/>
      <c r="AV24" s="182">
        <v>858</v>
      </c>
      <c r="AW24" s="295"/>
      <c r="AX24" s="265">
        <v>152</v>
      </c>
      <c r="AY24" s="307"/>
      <c r="AZ24" s="265">
        <v>237</v>
      </c>
      <c r="BA24" s="307"/>
      <c r="BB24" s="265">
        <v>231</v>
      </c>
      <c r="BC24" s="307"/>
      <c r="BD24" s="265">
        <v>110</v>
      </c>
      <c r="BE24" s="307"/>
      <c r="BF24" s="265">
        <v>730</v>
      </c>
      <c r="BG24" s="307"/>
      <c r="BH24" s="265">
        <v>294</v>
      </c>
      <c r="BI24" s="307"/>
      <c r="BJ24" s="265">
        <v>314</v>
      </c>
      <c r="BK24" s="307"/>
      <c r="BL24" s="265">
        <v>334</v>
      </c>
      <c r="BM24" s="307"/>
      <c r="BN24" s="265">
        <v>12</v>
      </c>
      <c r="BO24" s="307"/>
      <c r="BP24" s="348">
        <v>954</v>
      </c>
    </row>
    <row r="25" spans="2:68" ht="15" thickTop="1" x14ac:dyDescent="0.2">
      <c r="B25" s="1" t="s">
        <v>103</v>
      </c>
      <c r="D25" s="41">
        <v>59</v>
      </c>
      <c r="E25" s="21"/>
      <c r="F25" s="21">
        <v>3</v>
      </c>
      <c r="G25" s="30"/>
      <c r="H25" s="30">
        <v>3</v>
      </c>
      <c r="I25" s="30"/>
      <c r="J25" s="120">
        <v>-3</v>
      </c>
      <c r="K25" s="146"/>
      <c r="L25" s="120">
        <v>-5</v>
      </c>
      <c r="M25" s="146"/>
      <c r="N25" s="120">
        <v>-92</v>
      </c>
      <c r="O25" s="146"/>
      <c r="P25" s="120">
        <v>60</v>
      </c>
      <c r="Q25" s="145"/>
      <c r="R25" s="120">
        <v>-41</v>
      </c>
      <c r="S25" s="146"/>
      <c r="T25" s="120">
        <v>4</v>
      </c>
      <c r="U25" s="146"/>
      <c r="V25" s="120">
        <v>3</v>
      </c>
      <c r="W25" s="146"/>
      <c r="X25" s="120">
        <v>3</v>
      </c>
      <c r="Y25" s="146"/>
      <c r="Z25" s="120">
        <v>3</v>
      </c>
      <c r="AA25" s="146"/>
      <c r="AB25" s="120">
        <v>13</v>
      </c>
      <c r="AC25" s="146"/>
      <c r="AD25" s="120">
        <v>3</v>
      </c>
      <c r="AE25" s="146"/>
      <c r="AF25" s="120">
        <v>1</v>
      </c>
      <c r="AG25" s="146"/>
      <c r="AH25" s="120">
        <v>3</v>
      </c>
      <c r="AI25" s="146"/>
      <c r="AJ25" s="120">
        <v>3</v>
      </c>
      <c r="AK25" s="146"/>
      <c r="AL25" s="120">
        <v>11</v>
      </c>
      <c r="AM25" s="146"/>
      <c r="AN25" s="120">
        <v>4</v>
      </c>
      <c r="AO25" s="146"/>
      <c r="AP25" s="120">
        <v>3</v>
      </c>
      <c r="AQ25" s="146"/>
      <c r="AR25" s="120">
        <v>4</v>
      </c>
      <c r="AS25" s="146"/>
      <c r="AT25" s="120">
        <v>3</v>
      </c>
      <c r="AU25" s="146"/>
      <c r="AV25" s="120">
        <v>14</v>
      </c>
      <c r="AW25" s="146"/>
      <c r="AX25" s="198">
        <v>4</v>
      </c>
      <c r="AY25" s="264"/>
      <c r="AZ25" s="198">
        <v>5</v>
      </c>
      <c r="BA25" s="264"/>
      <c r="BB25" s="198">
        <v>4</v>
      </c>
      <c r="BC25" s="264"/>
      <c r="BD25" s="198">
        <v>3</v>
      </c>
      <c r="BE25" s="264"/>
      <c r="BF25" s="198">
        <v>17</v>
      </c>
      <c r="BG25" s="264"/>
      <c r="BH25" s="198">
        <v>3</v>
      </c>
      <c r="BI25" s="264"/>
      <c r="BJ25" s="198">
        <v>5</v>
      </c>
      <c r="BK25" s="264"/>
      <c r="BL25" s="198">
        <v>5</v>
      </c>
      <c r="BM25" s="264"/>
      <c r="BN25" s="198">
        <v>8</v>
      </c>
      <c r="BO25" s="264"/>
      <c r="BP25" s="269">
        <v>22</v>
      </c>
    </row>
    <row r="26" spans="2:68" ht="15" x14ac:dyDescent="0.25">
      <c r="B26" s="9" t="s">
        <v>10</v>
      </c>
      <c r="C26" s="10"/>
      <c r="D26" s="47">
        <v>734</v>
      </c>
      <c r="E26" s="34"/>
      <c r="F26" s="34">
        <v>1011</v>
      </c>
      <c r="G26" s="75"/>
      <c r="H26" s="75">
        <v>1165</v>
      </c>
      <c r="I26" s="75"/>
      <c r="J26" s="123">
        <v>293</v>
      </c>
      <c r="K26" s="292"/>
      <c r="L26" s="123">
        <v>193</v>
      </c>
      <c r="M26" s="292"/>
      <c r="N26" s="123">
        <v>1473</v>
      </c>
      <c r="O26" s="292"/>
      <c r="P26" s="123">
        <v>95</v>
      </c>
      <c r="Q26" s="159"/>
      <c r="R26" s="123">
        <v>2054</v>
      </c>
      <c r="S26" s="292"/>
      <c r="T26" s="123">
        <v>166</v>
      </c>
      <c r="U26" s="292"/>
      <c r="V26" s="123">
        <v>139</v>
      </c>
      <c r="W26" s="292"/>
      <c r="X26" s="123">
        <v>111</v>
      </c>
      <c r="Y26" s="292"/>
      <c r="Z26" s="123">
        <v>153</v>
      </c>
      <c r="AA26" s="292"/>
      <c r="AB26" s="123">
        <v>568</v>
      </c>
      <c r="AC26" s="292"/>
      <c r="AD26" s="123">
        <v>256</v>
      </c>
      <c r="AE26" s="292"/>
      <c r="AF26" s="123">
        <v>418</v>
      </c>
      <c r="AG26" s="292"/>
      <c r="AH26" s="123">
        <v>188</v>
      </c>
      <c r="AI26" s="292"/>
      <c r="AJ26" s="123">
        <v>129</v>
      </c>
      <c r="AK26" s="292"/>
      <c r="AL26" s="123">
        <v>991</v>
      </c>
      <c r="AM26" s="292"/>
      <c r="AN26" s="123">
        <v>240</v>
      </c>
      <c r="AO26" s="292"/>
      <c r="AP26" s="123">
        <v>165</v>
      </c>
      <c r="AQ26" s="292"/>
      <c r="AR26" s="123">
        <v>223</v>
      </c>
      <c r="AS26" s="292"/>
      <c r="AT26" s="123">
        <v>216</v>
      </c>
      <c r="AU26" s="292"/>
      <c r="AV26" s="123">
        <v>844</v>
      </c>
      <c r="AW26" s="292"/>
      <c r="AX26" s="210">
        <v>148</v>
      </c>
      <c r="AY26" s="259"/>
      <c r="AZ26" s="210">
        <v>232</v>
      </c>
      <c r="BA26" s="259"/>
      <c r="BB26" s="210">
        <v>227</v>
      </c>
      <c r="BC26" s="259"/>
      <c r="BD26" s="210">
        <v>107</v>
      </c>
      <c r="BE26" s="259"/>
      <c r="BF26" s="210">
        <v>713</v>
      </c>
      <c r="BG26" s="259"/>
      <c r="BH26" s="210">
        <v>291</v>
      </c>
      <c r="BI26" s="259"/>
      <c r="BJ26" s="210">
        <v>309</v>
      </c>
      <c r="BK26" s="259"/>
      <c r="BL26" s="210">
        <v>329</v>
      </c>
      <c r="BM26" s="259"/>
      <c r="BN26" s="210">
        <v>4</v>
      </c>
      <c r="BO26" s="259"/>
      <c r="BP26" s="282">
        <v>932</v>
      </c>
    </row>
    <row r="27" spans="2:68" ht="15.75" thickBot="1" x14ac:dyDescent="0.3">
      <c r="B27" s="91" t="s">
        <v>145</v>
      </c>
      <c r="C27" s="13"/>
      <c r="D27" s="245">
        <v>1.58</v>
      </c>
      <c r="E27" s="31"/>
      <c r="F27" s="245">
        <v>2.17</v>
      </c>
      <c r="G27" s="187"/>
      <c r="H27" s="245">
        <v>2.5</v>
      </c>
      <c r="I27" s="245"/>
      <c r="J27" s="245">
        <v>0.63</v>
      </c>
      <c r="K27" s="245"/>
      <c r="L27" s="245">
        <v>0.41</v>
      </c>
      <c r="M27" s="245"/>
      <c r="N27" s="245">
        <v>3.16</v>
      </c>
      <c r="O27" s="245"/>
      <c r="P27" s="245">
        <v>0.2</v>
      </c>
      <c r="Q27" s="245"/>
      <c r="R27" s="245">
        <v>4.41</v>
      </c>
      <c r="S27" s="295"/>
      <c r="T27" s="245">
        <v>0.36</v>
      </c>
      <c r="U27" s="295"/>
      <c r="V27" s="245">
        <v>0.3</v>
      </c>
      <c r="W27" s="295"/>
      <c r="X27" s="245">
        <v>0.24</v>
      </c>
      <c r="Y27" s="245"/>
      <c r="Z27" s="245">
        <v>0.33</v>
      </c>
      <c r="AA27" s="245"/>
      <c r="AB27" s="245">
        <v>1.22</v>
      </c>
      <c r="AC27" s="295"/>
      <c r="AD27" s="245">
        <v>0.55000000000000004</v>
      </c>
      <c r="AE27" s="295"/>
      <c r="AF27" s="245">
        <v>0.9</v>
      </c>
      <c r="AG27" s="295"/>
      <c r="AH27" s="245">
        <v>0.4</v>
      </c>
      <c r="AI27" s="295"/>
      <c r="AJ27" s="245">
        <v>0.28000000000000003</v>
      </c>
      <c r="AK27" s="295"/>
      <c r="AL27" s="245">
        <v>2.13</v>
      </c>
      <c r="AM27" s="295"/>
      <c r="AN27" s="245">
        <v>0.52</v>
      </c>
      <c r="AO27" s="295"/>
      <c r="AP27" s="245">
        <v>0.35</v>
      </c>
      <c r="AQ27" s="295"/>
      <c r="AR27" s="245">
        <v>0.48</v>
      </c>
      <c r="AS27" s="295"/>
      <c r="AT27" s="245">
        <v>0.46</v>
      </c>
      <c r="AU27" s="295"/>
      <c r="AV27" s="245">
        <v>1.81</v>
      </c>
      <c r="AW27" s="295"/>
      <c r="AX27" s="371">
        <v>0.32</v>
      </c>
      <c r="AY27" s="307"/>
      <c r="AZ27" s="371">
        <v>0.5</v>
      </c>
      <c r="BA27" s="307"/>
      <c r="BB27" s="371">
        <v>0.49</v>
      </c>
      <c r="BC27" s="307"/>
      <c r="BD27" s="371">
        <v>0.23</v>
      </c>
      <c r="BE27" s="307"/>
      <c r="BF27" s="371">
        <v>1.53</v>
      </c>
      <c r="BG27" s="307"/>
      <c r="BH27" s="371">
        <v>0.62</v>
      </c>
      <c r="BI27" s="307"/>
      <c r="BJ27" s="371">
        <v>0.66</v>
      </c>
      <c r="BK27" s="307"/>
      <c r="BL27" s="371">
        <v>0.71</v>
      </c>
      <c r="BM27" s="307"/>
      <c r="BN27" s="371">
        <v>0.01</v>
      </c>
      <c r="BO27" s="307"/>
      <c r="BP27" s="384">
        <v>2</v>
      </c>
    </row>
    <row r="28" spans="2:68" ht="15" thickTop="1" x14ac:dyDescent="0.2"/>
    <row r="32" spans="2:68" x14ac:dyDescent="0.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sheetData>
  <pageMargins left="0.25" right="0.25" top="0.75" bottom="0.75" header="0.3" footer="0.3"/>
  <pageSetup paperSize="9" scale="44" orientation="landscape" r:id="rId1"/>
  <headerFooter scaleWithDoc="0">
    <oddHeader>&amp;L&amp;G</oddHead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39"/>
  <sheetViews>
    <sheetView showGridLines="0" zoomScale="90" zoomScaleNormal="90" zoomScaleSheetLayoutView="100" zoomScalePageLayoutView="40" workbookViewId="0">
      <pane xSplit="2" topLeftCell="BB1" activePane="topRight" state="frozen"/>
      <selection pane="topRight" activeCell="BU19" sqref="BU19"/>
    </sheetView>
  </sheetViews>
  <sheetFormatPr baseColWidth="10" defaultColWidth="9.140625" defaultRowHeight="14.25" outlineLevelCol="1" x14ac:dyDescent="0.2"/>
  <cols>
    <col min="1" max="1" width="2.7109375" style="1" customWidth="1"/>
    <col min="2" max="2" width="67" style="1" customWidth="1"/>
    <col min="3" max="3" width="3.140625" style="1" hidden="1" customWidth="1" outlineLevel="1"/>
    <col min="4" max="4" width="13.140625" style="1" hidden="1" customWidth="1" outlineLevel="1"/>
    <col min="5" max="5" width="3.140625" style="1" hidden="1" customWidth="1" outlineLevel="1"/>
    <col min="6" max="6" width="13.140625" style="1" hidden="1" customWidth="1" outlineLevel="1"/>
    <col min="7" max="7" width="3.140625" style="1" customWidth="1" collapsed="1"/>
    <col min="8" max="8" width="13.140625" style="1" customWidth="1"/>
    <col min="9" max="9" width="3.140625" style="1" hidden="1" customWidth="1"/>
    <col min="10" max="10" width="13.140625" style="1" hidden="1" customWidth="1"/>
    <col min="11" max="11" width="3.140625" style="1" hidden="1" customWidth="1"/>
    <col min="12" max="12" width="13.140625" style="1" hidden="1" customWidth="1"/>
    <col min="13" max="13" width="3.140625" style="1" hidden="1" customWidth="1"/>
    <col min="14" max="14" width="13.140625" style="1" hidden="1" customWidth="1"/>
    <col min="15" max="15" width="3.140625" style="1" hidden="1" customWidth="1"/>
    <col min="16" max="16" width="13.140625" style="1" hidden="1" customWidth="1"/>
    <col min="17" max="17" width="3.140625" style="1" customWidth="1"/>
    <col min="18" max="18" width="13.140625" style="1" customWidth="1"/>
    <col min="19" max="19" width="3.140625" style="1" customWidth="1"/>
    <col min="20" max="20" width="13.140625" style="1" hidden="1" customWidth="1"/>
    <col min="21" max="21" width="3.140625" style="1" hidden="1" customWidth="1"/>
    <col min="22" max="22" width="13.140625" style="1" hidden="1" customWidth="1"/>
    <col min="23" max="23" width="3.140625" style="1" hidden="1" customWidth="1"/>
    <col min="24" max="24" width="13.140625" style="1" hidden="1" customWidth="1"/>
    <col min="25" max="25" width="3.140625" style="1" hidden="1" customWidth="1"/>
    <col min="26" max="26" width="13.140625" style="1" hidden="1" customWidth="1"/>
    <col min="27" max="27" width="3.140625" style="1" hidden="1" customWidth="1"/>
    <col min="28" max="28" width="13.140625" style="1" customWidth="1"/>
    <col min="29" max="29" width="3.140625" style="1" customWidth="1"/>
    <col min="30" max="30" width="13.140625" style="1" hidden="1" customWidth="1"/>
    <col min="31" max="31" width="3.140625" style="102" hidden="1" customWidth="1"/>
    <col min="32" max="32" width="13.140625" style="1" hidden="1" customWidth="1"/>
    <col min="33" max="33" width="3.140625" style="102" hidden="1" customWidth="1"/>
    <col min="34" max="34" width="13.140625" style="1" hidden="1" customWidth="1"/>
    <col min="35" max="35" width="3.140625" style="102" hidden="1" customWidth="1"/>
    <col min="36" max="36" width="13.140625" style="1" hidden="1" customWidth="1"/>
    <col min="37" max="37" width="3.140625" style="102" hidden="1" customWidth="1"/>
    <col min="38" max="38" width="13.140625" style="1" customWidth="1"/>
    <col min="39" max="39" width="3.140625" style="102" customWidth="1"/>
    <col min="40" max="40" width="13.140625" style="1" hidden="1" customWidth="1"/>
    <col min="41" max="41" width="3.140625" style="102" hidden="1" customWidth="1"/>
    <col min="42" max="42" width="13.140625" style="1" hidden="1" customWidth="1"/>
    <col min="43" max="43" width="3.140625" style="102" hidden="1" customWidth="1"/>
    <col min="44" max="44" width="13.140625" style="1" hidden="1" customWidth="1"/>
    <col min="45" max="45" width="3.140625" style="102" hidden="1" customWidth="1"/>
    <col min="46" max="46" width="13.140625" style="1" hidden="1" customWidth="1"/>
    <col min="47" max="47" width="3.140625" style="102" hidden="1" customWidth="1"/>
    <col min="48" max="48" width="13.140625" style="1" customWidth="1"/>
    <col min="49" max="49" width="3.140625" style="102" customWidth="1"/>
    <col min="50" max="50" width="13.140625" style="1" customWidth="1"/>
    <col min="51" max="51" width="3.140625" style="102" customWidth="1"/>
    <col min="52" max="52" width="13.140625" style="1" customWidth="1"/>
    <col min="53" max="53" width="3.140625" style="102" customWidth="1"/>
    <col min="54" max="54" width="13.140625" style="1" customWidth="1"/>
    <col min="55" max="55" width="3.140625" style="102" customWidth="1"/>
    <col min="56" max="56" width="13.140625" style="1" customWidth="1"/>
    <col min="57" max="57" width="3.140625" style="102" customWidth="1"/>
    <col min="58" max="58" width="13.140625" style="1" customWidth="1"/>
    <col min="59" max="59" width="3.140625" style="102" customWidth="1"/>
    <col min="60" max="60" width="13.140625" style="1" customWidth="1"/>
    <col min="61" max="61" width="3.140625" style="102" customWidth="1"/>
    <col min="62" max="62" width="13.140625" style="1" customWidth="1"/>
    <col min="63" max="63" width="3.140625" style="102" customWidth="1"/>
    <col min="64" max="64" width="13.140625" style="1" customWidth="1"/>
    <col min="65" max="65" width="3.140625" style="102" customWidth="1"/>
    <col min="66" max="66" width="13.140625" style="1" customWidth="1"/>
    <col min="67" max="67" width="3.140625" style="102" customWidth="1"/>
    <col min="68" max="68" width="13.140625" style="1" customWidth="1"/>
    <col min="69" max="16384" width="9.140625" style="1"/>
  </cols>
  <sheetData>
    <row r="1" spans="2:68" ht="68.25" customHeight="1" x14ac:dyDescent="0.2"/>
    <row r="2" spans="2:68" ht="18" x14ac:dyDescent="0.25">
      <c r="B2" s="39" t="s">
        <v>88</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row>
    <row r="3" spans="2:68" ht="6.75" customHeight="1" x14ac:dyDescent="0.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ht="15"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355"/>
      <c r="AY4" s="355"/>
      <c r="AZ4" s="355"/>
      <c r="BA4" s="355"/>
      <c r="BB4" s="355"/>
      <c r="BC4" s="355"/>
      <c r="BD4" s="355"/>
      <c r="BE4" s="355"/>
      <c r="BF4" s="355"/>
      <c r="BG4" s="1"/>
      <c r="BI4" s="1"/>
      <c r="BK4" s="1"/>
      <c r="BM4" s="355"/>
      <c r="BN4" s="355"/>
      <c r="BO4" s="355"/>
      <c r="BP4" s="355"/>
    </row>
    <row r="5" spans="2:68" ht="29.25" x14ac:dyDescent="0.25">
      <c r="B5" s="7" t="s">
        <v>5</v>
      </c>
      <c r="D5" s="66" t="s">
        <v>199</v>
      </c>
      <c r="E5" s="71"/>
      <c r="F5" s="66" t="s">
        <v>200</v>
      </c>
      <c r="G5" s="72"/>
      <c r="H5" s="66" t="s">
        <v>136</v>
      </c>
      <c r="I5" s="71"/>
      <c r="J5" s="65" t="s">
        <v>0</v>
      </c>
      <c r="K5" s="2"/>
      <c r="L5" s="65" t="s">
        <v>4</v>
      </c>
      <c r="M5" s="2"/>
      <c r="N5" s="65" t="s">
        <v>117</v>
      </c>
      <c r="O5" s="2"/>
      <c r="P5" s="65" t="s">
        <v>125</v>
      </c>
      <c r="Q5" s="2"/>
      <c r="R5" s="66" t="s">
        <v>126</v>
      </c>
      <c r="S5" s="2"/>
      <c r="T5" s="65" t="s">
        <v>142</v>
      </c>
      <c r="U5" s="2"/>
      <c r="V5" s="65" t="s">
        <v>147</v>
      </c>
      <c r="W5" s="2"/>
      <c r="X5" s="65" t="s">
        <v>150</v>
      </c>
      <c r="Y5" s="2"/>
      <c r="Z5" s="65" t="s">
        <v>152</v>
      </c>
      <c r="AA5" s="2"/>
      <c r="AB5" s="66" t="s">
        <v>153</v>
      </c>
      <c r="AC5" s="2"/>
      <c r="AD5" s="66" t="s">
        <v>196</v>
      </c>
      <c r="AE5" s="2"/>
      <c r="AF5" s="66" t="s">
        <v>202</v>
      </c>
      <c r="AG5" s="2"/>
      <c r="AH5" s="279" t="s">
        <v>204</v>
      </c>
      <c r="AI5" s="2"/>
      <c r="AJ5" s="66" t="s">
        <v>207</v>
      </c>
      <c r="AK5" s="2"/>
      <c r="AL5" s="66" t="s">
        <v>206</v>
      </c>
      <c r="AM5" s="2"/>
      <c r="AN5" s="66" t="s">
        <v>208</v>
      </c>
      <c r="AO5" s="2"/>
      <c r="AP5" s="66" t="s">
        <v>215</v>
      </c>
      <c r="AQ5" s="2"/>
      <c r="AR5" s="66" t="s">
        <v>216</v>
      </c>
      <c r="AS5" s="2"/>
      <c r="AT5" s="66" t="s">
        <v>218</v>
      </c>
      <c r="AU5" s="2"/>
      <c r="AV5" s="66" t="s">
        <v>217</v>
      </c>
      <c r="AW5" s="2"/>
      <c r="AX5" s="358" t="s">
        <v>219</v>
      </c>
      <c r="AY5" s="43"/>
      <c r="AZ5" s="358" t="s">
        <v>232</v>
      </c>
      <c r="BA5" s="43"/>
      <c r="BB5" s="358" t="s">
        <v>233</v>
      </c>
      <c r="BC5" s="43"/>
      <c r="BD5" s="358" t="s">
        <v>234</v>
      </c>
      <c r="BE5" s="43"/>
      <c r="BF5" s="358" t="s">
        <v>235</v>
      </c>
      <c r="BG5" s="43"/>
      <c r="BH5" s="358" t="s">
        <v>243</v>
      </c>
      <c r="BI5" s="43"/>
      <c r="BJ5" s="358" t="s">
        <v>245</v>
      </c>
      <c r="BK5" s="43"/>
      <c r="BL5" s="358" t="s">
        <v>246</v>
      </c>
      <c r="BM5" s="43"/>
      <c r="BN5" s="358" t="s">
        <v>248</v>
      </c>
      <c r="BO5" s="43"/>
      <c r="BP5" s="358" t="s">
        <v>249</v>
      </c>
    </row>
    <row r="6" spans="2:68" ht="6" customHeight="1" x14ac:dyDescent="0.25">
      <c r="B6" s="7"/>
      <c r="D6" s="76"/>
      <c r="E6" s="6"/>
      <c r="F6" s="76"/>
      <c r="G6" s="49"/>
      <c r="H6" s="76"/>
      <c r="I6" s="2"/>
      <c r="J6" s="4"/>
      <c r="K6" s="2"/>
      <c r="L6" s="4"/>
      <c r="M6" s="2"/>
      <c r="N6" s="4"/>
      <c r="O6" s="2"/>
      <c r="P6" s="4"/>
      <c r="Q6" s="2"/>
      <c r="R6" s="4"/>
      <c r="S6" s="2"/>
      <c r="T6" s="4"/>
      <c r="U6" s="2"/>
      <c r="V6" s="4"/>
      <c r="W6" s="2"/>
      <c r="X6" s="4"/>
      <c r="Y6" s="2"/>
      <c r="Z6" s="4"/>
      <c r="AA6" s="2"/>
      <c r="AB6" s="4"/>
      <c r="AC6" s="2"/>
      <c r="AD6" s="4"/>
      <c r="AE6" s="2"/>
      <c r="AF6" s="4"/>
      <c r="AG6" s="2"/>
      <c r="AH6" s="4"/>
      <c r="AI6" s="2"/>
      <c r="AJ6" s="4"/>
      <c r="AK6" s="2"/>
      <c r="AL6" s="4"/>
      <c r="AM6" s="2"/>
      <c r="AN6" s="4"/>
      <c r="AO6" s="2"/>
      <c r="AP6" s="4"/>
      <c r="AQ6" s="2"/>
      <c r="AR6" s="4"/>
      <c r="AS6" s="2"/>
      <c r="AT6" s="4"/>
      <c r="AU6" s="2"/>
      <c r="AV6" s="4"/>
      <c r="AW6" s="2"/>
      <c r="AX6" s="359"/>
      <c r="AY6" s="43"/>
      <c r="AZ6" s="359"/>
      <c r="BA6" s="43"/>
      <c r="BB6" s="359"/>
      <c r="BC6" s="43"/>
      <c r="BD6" s="359"/>
      <c r="BE6" s="43"/>
      <c r="BF6" s="359"/>
      <c r="BG6" s="43"/>
      <c r="BH6" s="359"/>
      <c r="BI6" s="43"/>
      <c r="BJ6" s="359"/>
      <c r="BK6" s="43"/>
      <c r="BL6" s="359"/>
      <c r="BM6" s="43"/>
      <c r="BN6" s="359"/>
      <c r="BO6" s="43"/>
      <c r="BP6" s="359"/>
    </row>
    <row r="7" spans="2:68" ht="15" x14ac:dyDescent="0.25">
      <c r="B7" s="78" t="s">
        <v>1</v>
      </c>
      <c r="C7" s="69"/>
      <c r="D7" s="79">
        <v>13300</v>
      </c>
      <c r="E7" s="79"/>
      <c r="F7" s="79">
        <v>14540</v>
      </c>
      <c r="G7" s="79"/>
      <c r="H7" s="188">
        <v>13365</v>
      </c>
      <c r="I7" s="188"/>
      <c r="J7" s="262">
        <v>3212</v>
      </c>
      <c r="K7" s="263"/>
      <c r="L7" s="262">
        <v>3209</v>
      </c>
      <c r="M7" s="263"/>
      <c r="N7" s="262">
        <v>3198</v>
      </c>
      <c r="O7" s="263"/>
      <c r="P7" s="262">
        <v>3089</v>
      </c>
      <c r="Q7" s="263"/>
      <c r="R7" s="262">
        <v>12708</v>
      </c>
      <c r="S7" s="262"/>
      <c r="T7" s="262">
        <v>3201</v>
      </c>
      <c r="U7" s="262"/>
      <c r="V7" s="262">
        <v>3247</v>
      </c>
      <c r="W7" s="262"/>
      <c r="X7" s="262">
        <v>3243</v>
      </c>
      <c r="Y7" s="263"/>
      <c r="Z7" s="262">
        <v>3227</v>
      </c>
      <c r="AA7" s="263"/>
      <c r="AB7" s="262">
        <v>12917</v>
      </c>
      <c r="AC7" s="262"/>
      <c r="AD7" s="262">
        <v>3425</v>
      </c>
      <c r="AE7" s="262"/>
      <c r="AF7" s="262">
        <v>3519</v>
      </c>
      <c r="AG7" s="262"/>
      <c r="AH7" s="262">
        <v>3365</v>
      </c>
      <c r="AI7" s="262"/>
      <c r="AJ7" s="262">
        <v>3198</v>
      </c>
      <c r="AK7" s="262"/>
      <c r="AL7" s="262">
        <v>13507</v>
      </c>
      <c r="AM7" s="262"/>
      <c r="AN7" s="262">
        <v>3106</v>
      </c>
      <c r="AO7" s="262"/>
      <c r="AP7" s="262">
        <v>3258</v>
      </c>
      <c r="AQ7" s="262"/>
      <c r="AR7" s="262">
        <v>3164</v>
      </c>
      <c r="AS7" s="262"/>
      <c r="AT7" s="262">
        <v>3205</v>
      </c>
      <c r="AU7" s="262"/>
      <c r="AV7" s="262">
        <v>12732</v>
      </c>
      <c r="AW7" s="262"/>
      <c r="AX7" s="262">
        <v>3636</v>
      </c>
      <c r="AY7" s="262"/>
      <c r="AZ7" s="262">
        <v>3618</v>
      </c>
      <c r="BA7" s="262"/>
      <c r="BB7" s="262">
        <v>3556</v>
      </c>
      <c r="BC7" s="262"/>
      <c r="BD7" s="262">
        <v>3573</v>
      </c>
      <c r="BE7" s="262"/>
      <c r="BF7" s="262">
        <v>14383</v>
      </c>
      <c r="BG7" s="262"/>
      <c r="BH7" s="262">
        <v>3678</v>
      </c>
      <c r="BI7" s="262"/>
      <c r="BJ7" s="262">
        <v>3870</v>
      </c>
      <c r="BK7" s="262"/>
      <c r="BL7" s="262">
        <v>3794</v>
      </c>
      <c r="BM7" s="262"/>
      <c r="BN7" s="262">
        <v>3681</v>
      </c>
      <c r="BO7" s="262"/>
      <c r="BP7" s="372">
        <v>15024</v>
      </c>
    </row>
    <row r="8" spans="2:68" ht="15" x14ac:dyDescent="0.25">
      <c r="B8" s="19" t="s">
        <v>6</v>
      </c>
      <c r="C8" s="10"/>
      <c r="D8" s="34">
        <v>2365</v>
      </c>
      <c r="E8" s="34"/>
      <c r="F8" s="34">
        <v>2768</v>
      </c>
      <c r="G8" s="34"/>
      <c r="H8" s="75">
        <v>2467</v>
      </c>
      <c r="I8" s="75"/>
      <c r="J8" s="210">
        <v>593</v>
      </c>
      <c r="K8" s="210"/>
      <c r="L8" s="210">
        <v>501</v>
      </c>
      <c r="M8" s="210"/>
      <c r="N8" s="210">
        <v>519</v>
      </c>
      <c r="O8" s="210"/>
      <c r="P8" s="210">
        <v>376</v>
      </c>
      <c r="Q8" s="210"/>
      <c r="R8" s="210">
        <v>1989</v>
      </c>
      <c r="S8" s="210"/>
      <c r="T8" s="210">
        <v>465</v>
      </c>
      <c r="U8" s="210"/>
      <c r="V8" s="210">
        <v>471</v>
      </c>
      <c r="W8" s="210"/>
      <c r="X8" s="210">
        <v>500</v>
      </c>
      <c r="Y8" s="210"/>
      <c r="Z8" s="210">
        <v>446</v>
      </c>
      <c r="AA8" s="210"/>
      <c r="AB8" s="210">
        <v>1882</v>
      </c>
      <c r="AC8" s="210"/>
      <c r="AD8" s="210">
        <v>650</v>
      </c>
      <c r="AE8" s="210"/>
      <c r="AF8" s="210">
        <v>661</v>
      </c>
      <c r="AG8" s="210"/>
      <c r="AH8" s="210">
        <v>653</v>
      </c>
      <c r="AI8" s="210"/>
      <c r="AJ8" s="210">
        <v>501</v>
      </c>
      <c r="AK8" s="210"/>
      <c r="AL8" s="210">
        <v>2465</v>
      </c>
      <c r="AM8" s="210"/>
      <c r="AN8" s="210">
        <v>565</v>
      </c>
      <c r="AO8" s="210"/>
      <c r="AP8" s="210">
        <v>585</v>
      </c>
      <c r="AQ8" s="210"/>
      <c r="AR8" s="210">
        <v>578</v>
      </c>
      <c r="AS8" s="210"/>
      <c r="AT8" s="210">
        <v>437</v>
      </c>
      <c r="AU8" s="210"/>
      <c r="AV8" s="210">
        <v>2165</v>
      </c>
      <c r="AW8" s="210"/>
      <c r="AX8" s="210">
        <v>595</v>
      </c>
      <c r="AY8" s="210"/>
      <c r="AZ8" s="210">
        <v>640</v>
      </c>
      <c r="BA8" s="210"/>
      <c r="BB8" s="210">
        <v>640</v>
      </c>
      <c r="BC8" s="210"/>
      <c r="BD8" s="210">
        <v>483</v>
      </c>
      <c r="BE8" s="210"/>
      <c r="BF8" s="210">
        <v>2357</v>
      </c>
      <c r="BG8" s="210"/>
      <c r="BH8" s="210">
        <v>679</v>
      </c>
      <c r="BI8" s="210"/>
      <c r="BJ8" s="210">
        <v>742</v>
      </c>
      <c r="BK8" s="210"/>
      <c r="BL8" s="210">
        <v>692</v>
      </c>
      <c r="BM8" s="210"/>
      <c r="BN8" s="210">
        <v>487</v>
      </c>
      <c r="BO8" s="210"/>
      <c r="BP8" s="282">
        <v>2601</v>
      </c>
    </row>
    <row r="9" spans="2:68" x14ac:dyDescent="0.2">
      <c r="B9" s="8" t="s">
        <v>115</v>
      </c>
      <c r="C9" s="37"/>
      <c r="D9" s="30">
        <v>726</v>
      </c>
      <c r="E9" s="30"/>
      <c r="F9" s="30">
        <v>669</v>
      </c>
      <c r="G9" s="30"/>
      <c r="H9" s="30">
        <v>-580</v>
      </c>
      <c r="I9" s="30"/>
      <c r="J9" s="198">
        <v>-142</v>
      </c>
      <c r="K9" s="264"/>
      <c r="L9" s="198">
        <v>-145</v>
      </c>
      <c r="M9" s="264"/>
      <c r="N9" s="198">
        <v>-144</v>
      </c>
      <c r="O9" s="264"/>
      <c r="P9" s="198">
        <v>-160</v>
      </c>
      <c r="Q9" s="264"/>
      <c r="R9" s="198">
        <v>-591</v>
      </c>
      <c r="S9" s="209"/>
      <c r="T9" s="198">
        <v>-147</v>
      </c>
      <c r="U9" s="209"/>
      <c r="V9" s="198">
        <v>-150</v>
      </c>
      <c r="W9" s="209"/>
      <c r="X9" s="198">
        <v>-151</v>
      </c>
      <c r="Y9" s="264"/>
      <c r="Z9" s="198">
        <v>-178</v>
      </c>
      <c r="AA9" s="264"/>
      <c r="AB9" s="198">
        <v>-626</v>
      </c>
      <c r="AC9" s="209"/>
      <c r="AD9" s="198">
        <v>-165</v>
      </c>
      <c r="AE9" s="209"/>
      <c r="AF9" s="198">
        <v>-175</v>
      </c>
      <c r="AG9" s="209"/>
      <c r="AH9" s="198">
        <v>-180</v>
      </c>
      <c r="AI9" s="209"/>
      <c r="AJ9" s="198">
        <v>-193</v>
      </c>
      <c r="AK9" s="209"/>
      <c r="AL9" s="198">
        <v>-713</v>
      </c>
      <c r="AM9" s="209"/>
      <c r="AN9" s="198">
        <v>-176</v>
      </c>
      <c r="AO9" s="209"/>
      <c r="AP9" s="198">
        <v>-179</v>
      </c>
      <c r="AQ9" s="209"/>
      <c r="AR9" s="198">
        <v>-182</v>
      </c>
      <c r="AS9" s="209"/>
      <c r="AT9" s="198">
        <v>-179</v>
      </c>
      <c r="AU9" s="209"/>
      <c r="AV9" s="198">
        <v>-717</v>
      </c>
      <c r="AW9" s="209"/>
      <c r="AX9" s="198">
        <v>-207</v>
      </c>
      <c r="AY9" s="209"/>
      <c r="AZ9" s="198">
        <v>-206</v>
      </c>
      <c r="BA9" s="209"/>
      <c r="BB9" s="198">
        <v>-217</v>
      </c>
      <c r="BC9" s="209"/>
      <c r="BD9" s="198">
        <v>-241</v>
      </c>
      <c r="BE9" s="209"/>
      <c r="BF9" s="198">
        <v>-871</v>
      </c>
      <c r="BG9" s="209"/>
      <c r="BH9" s="198">
        <v>-199</v>
      </c>
      <c r="BI9" s="209"/>
      <c r="BJ9" s="198">
        <v>-228</v>
      </c>
      <c r="BK9" s="209"/>
      <c r="BL9" s="198">
        <v>-224</v>
      </c>
      <c r="BM9" s="209"/>
      <c r="BN9" s="198">
        <v>-226</v>
      </c>
      <c r="BO9" s="209"/>
      <c r="BP9" s="269">
        <v>-877</v>
      </c>
    </row>
    <row r="10" spans="2:68" ht="15" x14ac:dyDescent="0.25">
      <c r="B10" s="19" t="s">
        <v>7</v>
      </c>
      <c r="C10" s="10"/>
      <c r="D10" s="75">
        <v>1639</v>
      </c>
      <c r="E10" s="75"/>
      <c r="F10" s="75">
        <v>2099</v>
      </c>
      <c r="G10" s="75"/>
      <c r="H10" s="75">
        <v>1887</v>
      </c>
      <c r="I10" s="75"/>
      <c r="J10" s="210">
        <v>451</v>
      </c>
      <c r="K10" s="259"/>
      <c r="L10" s="210">
        <v>356</v>
      </c>
      <c r="M10" s="259"/>
      <c r="N10" s="210">
        <v>375</v>
      </c>
      <c r="O10" s="259"/>
      <c r="P10" s="210">
        <v>216</v>
      </c>
      <c r="Q10" s="259"/>
      <c r="R10" s="210">
        <v>1398</v>
      </c>
      <c r="S10" s="210"/>
      <c r="T10" s="210">
        <v>318</v>
      </c>
      <c r="U10" s="210"/>
      <c r="V10" s="210">
        <v>321</v>
      </c>
      <c r="W10" s="210"/>
      <c r="X10" s="210">
        <v>349</v>
      </c>
      <c r="Y10" s="259"/>
      <c r="Z10" s="210">
        <v>268</v>
      </c>
      <c r="AA10" s="259"/>
      <c r="AB10" s="210">
        <v>1256</v>
      </c>
      <c r="AC10" s="210"/>
      <c r="AD10" s="210">
        <v>485</v>
      </c>
      <c r="AE10" s="210"/>
      <c r="AF10" s="210">
        <v>486</v>
      </c>
      <c r="AG10" s="210"/>
      <c r="AH10" s="210">
        <v>473</v>
      </c>
      <c r="AI10" s="210"/>
      <c r="AJ10" s="210">
        <v>308</v>
      </c>
      <c r="AK10" s="210"/>
      <c r="AL10" s="210">
        <v>1752</v>
      </c>
      <c r="AM10" s="210"/>
      <c r="AN10" s="210">
        <v>389</v>
      </c>
      <c r="AO10" s="210"/>
      <c r="AP10" s="210">
        <v>406</v>
      </c>
      <c r="AQ10" s="210"/>
      <c r="AR10" s="210">
        <v>396</v>
      </c>
      <c r="AS10" s="210"/>
      <c r="AT10" s="210">
        <v>258</v>
      </c>
      <c r="AU10" s="210"/>
      <c r="AV10" s="210">
        <v>1448</v>
      </c>
      <c r="AW10" s="210"/>
      <c r="AX10" s="210">
        <v>388</v>
      </c>
      <c r="AY10" s="210"/>
      <c r="AZ10" s="210">
        <v>434</v>
      </c>
      <c r="BA10" s="210"/>
      <c r="BB10" s="210">
        <v>423</v>
      </c>
      <c r="BC10" s="210"/>
      <c r="BD10" s="210">
        <v>242</v>
      </c>
      <c r="BE10" s="210"/>
      <c r="BF10" s="210">
        <v>1486</v>
      </c>
      <c r="BG10" s="210"/>
      <c r="BH10" s="210">
        <v>480</v>
      </c>
      <c r="BI10" s="210"/>
      <c r="BJ10" s="210">
        <v>514</v>
      </c>
      <c r="BK10" s="210"/>
      <c r="BL10" s="210">
        <v>468</v>
      </c>
      <c r="BM10" s="210"/>
      <c r="BN10" s="210">
        <v>261</v>
      </c>
      <c r="BO10" s="210"/>
      <c r="BP10" s="282">
        <v>1724</v>
      </c>
    </row>
    <row r="11" spans="2:68" x14ac:dyDescent="0.2">
      <c r="B11" s="283" t="s">
        <v>197</v>
      </c>
      <c r="C11" s="10"/>
      <c r="D11" s="177">
        <v>-428</v>
      </c>
      <c r="E11" s="177"/>
      <c r="F11" s="177">
        <v>-381</v>
      </c>
      <c r="G11" s="177"/>
      <c r="H11" s="177">
        <v>-321</v>
      </c>
      <c r="I11" s="177"/>
      <c r="J11" s="235"/>
      <c r="K11" s="284"/>
      <c r="L11" s="235"/>
      <c r="M11" s="284"/>
      <c r="N11" s="235"/>
      <c r="O11" s="284"/>
      <c r="P11" s="235"/>
      <c r="Q11" s="284"/>
      <c r="R11" s="235">
        <v>-255</v>
      </c>
      <c r="S11" s="235"/>
      <c r="T11" s="235">
        <v>-52</v>
      </c>
      <c r="U11" s="235"/>
      <c r="V11" s="235">
        <v>-59</v>
      </c>
      <c r="W11" s="235"/>
      <c r="X11" s="235">
        <v>-63</v>
      </c>
      <c r="Y11" s="284"/>
      <c r="Z11" s="235">
        <v>-17</v>
      </c>
      <c r="AA11" s="284"/>
      <c r="AB11" s="235">
        <v>-192</v>
      </c>
      <c r="AC11" s="235"/>
      <c r="AD11" s="235">
        <v>-56</v>
      </c>
      <c r="AE11" s="235"/>
      <c r="AF11" s="235">
        <v>-40</v>
      </c>
      <c r="AG11" s="235"/>
      <c r="AH11" s="235">
        <v>-53</v>
      </c>
      <c r="AI11" s="235"/>
      <c r="AJ11" s="235">
        <v>-22</v>
      </c>
      <c r="AK11" s="235"/>
      <c r="AL11" s="235">
        <v>-171</v>
      </c>
      <c r="AM11" s="235"/>
      <c r="AN11" s="235">
        <v>-29</v>
      </c>
      <c r="AO11" s="235"/>
      <c r="AP11" s="235">
        <v>-49</v>
      </c>
      <c r="AQ11" s="235"/>
      <c r="AR11" s="235">
        <v>-53</v>
      </c>
      <c r="AS11" s="235"/>
      <c r="AT11" s="235">
        <v>-10</v>
      </c>
      <c r="AU11" s="235"/>
      <c r="AV11" s="235">
        <v>-140</v>
      </c>
      <c r="AW11" s="235"/>
      <c r="AX11" s="235">
        <v>-48</v>
      </c>
      <c r="AY11" s="235"/>
      <c r="AZ11" s="235">
        <v>-32</v>
      </c>
      <c r="BA11" s="235"/>
      <c r="BB11" s="235">
        <v>-52</v>
      </c>
      <c r="BC11" s="235"/>
      <c r="BD11" s="235">
        <v>-33</v>
      </c>
      <c r="BE11" s="235"/>
      <c r="BF11" s="235">
        <v>-164</v>
      </c>
      <c r="BG11" s="235"/>
      <c r="BH11" s="235">
        <v>-49</v>
      </c>
      <c r="BI11" s="235"/>
      <c r="BJ11" s="235">
        <v>-48</v>
      </c>
      <c r="BK11" s="235"/>
      <c r="BL11" s="235">
        <v>-41</v>
      </c>
      <c r="BM11" s="235"/>
      <c r="BN11" s="235">
        <v>-20</v>
      </c>
      <c r="BO11" s="284"/>
      <c r="BP11" s="373">
        <v>-156</v>
      </c>
    </row>
    <row r="12" spans="2:68" ht="15" x14ac:dyDescent="0.25">
      <c r="B12" s="283" t="s">
        <v>198</v>
      </c>
      <c r="C12" s="10"/>
      <c r="D12" s="75"/>
      <c r="E12" s="177"/>
      <c r="F12" s="177"/>
      <c r="G12" s="177"/>
      <c r="H12" s="177"/>
      <c r="I12" s="177"/>
      <c r="J12" s="235"/>
      <c r="K12" s="284"/>
      <c r="L12" s="235"/>
      <c r="M12" s="284"/>
      <c r="N12" s="235"/>
      <c r="O12" s="284"/>
      <c r="P12" s="235"/>
      <c r="Q12" s="284"/>
      <c r="R12" s="235">
        <v>6</v>
      </c>
      <c r="S12" s="235"/>
      <c r="T12" s="235">
        <v>-7</v>
      </c>
      <c r="U12" s="235"/>
      <c r="V12" s="235">
        <v>-4</v>
      </c>
      <c r="W12" s="235"/>
      <c r="X12" s="235">
        <v>1</v>
      </c>
      <c r="Y12" s="284"/>
      <c r="Z12" s="235">
        <v>-6</v>
      </c>
      <c r="AA12" s="284"/>
      <c r="AB12" s="235">
        <v>-17</v>
      </c>
      <c r="AC12" s="235"/>
      <c r="AD12" s="235">
        <v>7</v>
      </c>
      <c r="AE12" s="235"/>
      <c r="AF12" s="235">
        <v>-9</v>
      </c>
      <c r="AG12" s="235"/>
      <c r="AH12" s="235">
        <v>-5</v>
      </c>
      <c r="AI12" s="235"/>
      <c r="AJ12" s="235">
        <v>-1</v>
      </c>
      <c r="AK12" s="235"/>
      <c r="AL12" s="235">
        <v>-8</v>
      </c>
      <c r="AM12" s="235"/>
      <c r="AN12" s="235">
        <v>-3</v>
      </c>
      <c r="AO12" s="235"/>
      <c r="AP12" s="235">
        <v>-6</v>
      </c>
      <c r="AQ12" s="235"/>
      <c r="AR12" s="235">
        <v>3</v>
      </c>
      <c r="AS12" s="235"/>
      <c r="AT12" s="235">
        <v>7</v>
      </c>
      <c r="AU12" s="235"/>
      <c r="AV12" s="235">
        <v>1</v>
      </c>
      <c r="AW12" s="235"/>
      <c r="AX12" s="235">
        <v>-5</v>
      </c>
      <c r="AY12" s="235"/>
      <c r="AZ12" s="235">
        <v>-1</v>
      </c>
      <c r="BA12" s="235"/>
      <c r="BB12" s="235">
        <v>7</v>
      </c>
      <c r="BC12" s="235"/>
      <c r="BD12" s="235">
        <v>-12</v>
      </c>
      <c r="BE12" s="235"/>
      <c r="BF12" s="235">
        <v>-11</v>
      </c>
      <c r="BG12" s="235"/>
      <c r="BH12" s="235">
        <v>-1</v>
      </c>
      <c r="BI12" s="235"/>
      <c r="BJ12" s="235">
        <v>0</v>
      </c>
      <c r="BK12" s="235"/>
      <c r="BL12" s="235">
        <v>0</v>
      </c>
      <c r="BM12" s="235"/>
      <c r="BN12" s="235">
        <v>-3</v>
      </c>
      <c r="BO12" s="284"/>
      <c r="BP12" s="373">
        <v>-6</v>
      </c>
    </row>
    <row r="13" spans="2:68" x14ac:dyDescent="0.2">
      <c r="B13" s="270" t="s">
        <v>167</v>
      </c>
      <c r="C13" s="10"/>
      <c r="D13" s="177"/>
      <c r="E13" s="177"/>
      <c r="F13" s="177"/>
      <c r="G13" s="177"/>
      <c r="H13" s="177"/>
      <c r="I13" s="177"/>
      <c r="J13" s="235">
        <v>-59</v>
      </c>
      <c r="K13" s="235"/>
      <c r="L13" s="235">
        <v>-66</v>
      </c>
      <c r="M13" s="235"/>
      <c r="N13" s="235">
        <v>-69</v>
      </c>
      <c r="O13" s="235"/>
      <c r="P13" s="235">
        <v>-55</v>
      </c>
      <c r="Q13" s="235"/>
      <c r="R13" s="235">
        <v>-249</v>
      </c>
      <c r="S13" s="235"/>
      <c r="T13" s="235">
        <v>-59</v>
      </c>
      <c r="U13" s="235"/>
      <c r="V13" s="235">
        <v>-63</v>
      </c>
      <c r="W13" s="235"/>
      <c r="X13" s="235">
        <v>-62</v>
      </c>
      <c r="Y13" s="235"/>
      <c r="Z13" s="235">
        <v>-23</v>
      </c>
      <c r="AA13" s="235"/>
      <c r="AB13" s="235">
        <v>-209</v>
      </c>
      <c r="AC13" s="235"/>
      <c r="AD13" s="235">
        <v>-49</v>
      </c>
      <c r="AE13" s="235"/>
      <c r="AF13" s="235">
        <v>-49</v>
      </c>
      <c r="AG13" s="235"/>
      <c r="AH13" s="235">
        <v>-58</v>
      </c>
      <c r="AI13" s="235"/>
      <c r="AJ13" s="235">
        <v>-23</v>
      </c>
      <c r="AK13" s="235"/>
      <c r="AL13" s="235">
        <v>-179</v>
      </c>
      <c r="AM13" s="235"/>
      <c r="AN13" s="235">
        <v>-32</v>
      </c>
      <c r="AO13" s="235"/>
      <c r="AP13" s="235">
        <v>-55</v>
      </c>
      <c r="AQ13" s="235"/>
      <c r="AR13" s="235">
        <v>-50</v>
      </c>
      <c r="AS13" s="235"/>
      <c r="AT13" s="235">
        <v>-3</v>
      </c>
      <c r="AU13" s="235"/>
      <c r="AV13" s="235">
        <v>-139</v>
      </c>
      <c r="AW13" s="235"/>
      <c r="AX13" s="235">
        <v>-53</v>
      </c>
      <c r="AY13" s="235"/>
      <c r="AZ13" s="235">
        <v>-33</v>
      </c>
      <c r="BA13" s="235"/>
      <c r="BB13" s="235">
        <v>-55</v>
      </c>
      <c r="BC13" s="235"/>
      <c r="BD13" s="235">
        <v>-35</v>
      </c>
      <c r="BE13" s="235"/>
      <c r="BF13" s="235">
        <v>-176</v>
      </c>
      <c r="BG13" s="235"/>
      <c r="BH13" s="235">
        <v>-50</v>
      </c>
      <c r="BI13" s="235"/>
      <c r="BJ13" s="235">
        <v>-48</v>
      </c>
      <c r="BK13" s="235"/>
      <c r="BL13" s="235">
        <v>-41</v>
      </c>
      <c r="BM13" s="235"/>
      <c r="BN13" s="235">
        <v>-23</v>
      </c>
      <c r="BO13" s="235"/>
      <c r="BP13" s="373">
        <v>-162</v>
      </c>
    </row>
    <row r="14" spans="2:68" x14ac:dyDescent="0.2">
      <c r="B14" s="8" t="s">
        <v>158</v>
      </c>
      <c r="D14" s="146"/>
      <c r="E14" s="146"/>
      <c r="F14" s="146"/>
      <c r="G14" s="146"/>
      <c r="H14" s="146"/>
      <c r="I14" s="30"/>
      <c r="J14" s="198">
        <v>20</v>
      </c>
      <c r="K14" s="209"/>
      <c r="L14" s="198">
        <v>21</v>
      </c>
      <c r="M14" s="209"/>
      <c r="N14" s="198">
        <v>20</v>
      </c>
      <c r="O14" s="209"/>
      <c r="P14" s="198">
        <v>23</v>
      </c>
      <c r="Q14" s="209"/>
      <c r="R14" s="198">
        <v>84</v>
      </c>
      <c r="S14" s="209"/>
      <c r="T14" s="198">
        <v>20</v>
      </c>
      <c r="U14" s="209"/>
      <c r="V14" s="198">
        <v>17</v>
      </c>
      <c r="W14" s="209"/>
      <c r="X14" s="198">
        <v>10</v>
      </c>
      <c r="Y14" s="209"/>
      <c r="Z14" s="198">
        <v>12</v>
      </c>
      <c r="AA14" s="209"/>
      <c r="AB14" s="198">
        <v>59</v>
      </c>
      <c r="AC14" s="209"/>
      <c r="AD14" s="198">
        <v>9</v>
      </c>
      <c r="AE14" s="209"/>
      <c r="AF14" s="198">
        <v>10</v>
      </c>
      <c r="AG14" s="209"/>
      <c r="AH14" s="198">
        <v>10</v>
      </c>
      <c r="AI14" s="209"/>
      <c r="AJ14" s="198">
        <v>10</v>
      </c>
      <c r="AK14" s="209"/>
      <c r="AL14" s="198">
        <v>39</v>
      </c>
      <c r="AM14" s="209"/>
      <c r="AN14" s="198">
        <v>10</v>
      </c>
      <c r="AO14" s="209"/>
      <c r="AP14" s="198">
        <v>10</v>
      </c>
      <c r="AQ14" s="209"/>
      <c r="AR14" s="198">
        <v>11</v>
      </c>
      <c r="AS14" s="209"/>
      <c r="AT14" s="198">
        <v>16</v>
      </c>
      <c r="AU14" s="209"/>
      <c r="AV14" s="198">
        <v>47</v>
      </c>
      <c r="AW14" s="209"/>
      <c r="AX14" s="198">
        <v>30</v>
      </c>
      <c r="AY14" s="209"/>
      <c r="AZ14" s="198">
        <v>35</v>
      </c>
      <c r="BA14" s="209"/>
      <c r="BB14" s="198">
        <v>34</v>
      </c>
      <c r="BC14" s="209"/>
      <c r="BD14" s="198">
        <v>31</v>
      </c>
      <c r="BE14" s="209"/>
      <c r="BF14" s="198">
        <v>129</v>
      </c>
      <c r="BG14" s="209"/>
      <c r="BH14" s="198">
        <v>33</v>
      </c>
      <c r="BI14" s="209"/>
      <c r="BJ14" s="198">
        <v>42</v>
      </c>
      <c r="BK14" s="209"/>
      <c r="BL14" s="198">
        <v>34</v>
      </c>
      <c r="BM14" s="209"/>
      <c r="BN14" s="198">
        <v>37</v>
      </c>
      <c r="BO14" s="209"/>
      <c r="BP14" s="269">
        <v>145</v>
      </c>
    </row>
    <row r="15" spans="2:68" ht="15" x14ac:dyDescent="0.25">
      <c r="B15" s="19" t="s">
        <v>89</v>
      </c>
      <c r="C15" s="10"/>
      <c r="D15" s="75">
        <v>1211</v>
      </c>
      <c r="E15" s="75"/>
      <c r="F15" s="75">
        <v>1718</v>
      </c>
      <c r="G15" s="75"/>
      <c r="H15" s="75">
        <v>1566</v>
      </c>
      <c r="I15" s="75"/>
      <c r="J15" s="210">
        <v>412</v>
      </c>
      <c r="K15" s="210"/>
      <c r="L15" s="210">
        <v>311</v>
      </c>
      <c r="M15" s="210"/>
      <c r="N15" s="210">
        <v>326</v>
      </c>
      <c r="O15" s="210"/>
      <c r="P15" s="210">
        <v>184</v>
      </c>
      <c r="Q15" s="210"/>
      <c r="R15" s="210">
        <v>1233</v>
      </c>
      <c r="S15" s="210"/>
      <c r="T15" s="210">
        <v>279</v>
      </c>
      <c r="U15" s="210"/>
      <c r="V15" s="210">
        <v>275</v>
      </c>
      <c r="W15" s="210"/>
      <c r="X15" s="210">
        <v>297</v>
      </c>
      <c r="Y15" s="210"/>
      <c r="Z15" s="210">
        <v>257</v>
      </c>
      <c r="AA15" s="210"/>
      <c r="AB15" s="210">
        <v>1106</v>
      </c>
      <c r="AC15" s="210"/>
      <c r="AD15" s="210">
        <v>445</v>
      </c>
      <c r="AE15" s="210"/>
      <c r="AF15" s="210">
        <v>447</v>
      </c>
      <c r="AG15" s="210"/>
      <c r="AH15" s="210">
        <v>425</v>
      </c>
      <c r="AI15" s="210"/>
      <c r="AJ15" s="210">
        <v>295</v>
      </c>
      <c r="AK15" s="210"/>
      <c r="AL15" s="210">
        <v>1612</v>
      </c>
      <c r="AM15" s="210"/>
      <c r="AN15" s="210">
        <v>367</v>
      </c>
      <c r="AO15" s="210"/>
      <c r="AP15" s="210">
        <v>361</v>
      </c>
      <c r="AQ15" s="210"/>
      <c r="AR15" s="210">
        <v>357</v>
      </c>
      <c r="AS15" s="210"/>
      <c r="AT15" s="210">
        <v>271</v>
      </c>
      <c r="AU15" s="210"/>
      <c r="AV15" s="210">
        <v>1356</v>
      </c>
      <c r="AW15" s="210"/>
      <c r="AX15" s="210">
        <v>365</v>
      </c>
      <c r="AY15" s="210"/>
      <c r="AZ15" s="210">
        <v>436</v>
      </c>
      <c r="BA15" s="210"/>
      <c r="BB15" s="210">
        <v>402</v>
      </c>
      <c r="BC15" s="210"/>
      <c r="BD15" s="210">
        <v>238</v>
      </c>
      <c r="BE15" s="210"/>
      <c r="BF15" s="210">
        <v>1439</v>
      </c>
      <c r="BG15" s="210"/>
      <c r="BH15" s="210">
        <v>463</v>
      </c>
      <c r="BI15" s="210"/>
      <c r="BJ15" s="210">
        <v>508</v>
      </c>
      <c r="BK15" s="210"/>
      <c r="BL15" s="210">
        <v>461</v>
      </c>
      <c r="BM15" s="210"/>
      <c r="BN15" s="210">
        <v>274</v>
      </c>
      <c r="BO15" s="210"/>
      <c r="BP15" s="282">
        <v>1707</v>
      </c>
    </row>
    <row r="16" spans="2:68" x14ac:dyDescent="0.2">
      <c r="B16" s="8" t="s">
        <v>90</v>
      </c>
      <c r="D16" s="122">
        <v>-217</v>
      </c>
      <c r="E16" s="30"/>
      <c r="F16" s="30">
        <v>-454</v>
      </c>
      <c r="G16" s="30"/>
      <c r="H16" s="198">
        <v>-445</v>
      </c>
      <c r="I16" s="30"/>
      <c r="J16" s="198">
        <v>-96</v>
      </c>
      <c r="K16" s="209"/>
      <c r="L16" s="198">
        <v>-105</v>
      </c>
      <c r="M16" s="209"/>
      <c r="N16" s="198">
        <v>-102</v>
      </c>
      <c r="O16" s="209"/>
      <c r="P16" s="198">
        <v>-52</v>
      </c>
      <c r="Q16" s="209"/>
      <c r="R16" s="198">
        <v>-355</v>
      </c>
      <c r="S16" s="209"/>
      <c r="T16" s="198">
        <v>-80</v>
      </c>
      <c r="U16" s="209"/>
      <c r="V16" s="198">
        <v>-92</v>
      </c>
      <c r="W16" s="209"/>
      <c r="X16" s="198">
        <v>-77</v>
      </c>
      <c r="Y16" s="209"/>
      <c r="Z16" s="198">
        <v>-65</v>
      </c>
      <c r="AA16" s="209"/>
      <c r="AB16" s="198">
        <v>-313</v>
      </c>
      <c r="AC16" s="209"/>
      <c r="AD16" s="198">
        <v>-122</v>
      </c>
      <c r="AE16" s="209"/>
      <c r="AF16" s="198">
        <v>-139</v>
      </c>
      <c r="AG16" s="209"/>
      <c r="AH16" s="198">
        <v>-126</v>
      </c>
      <c r="AI16" s="209"/>
      <c r="AJ16" s="198">
        <v>-86</v>
      </c>
      <c r="AK16" s="209"/>
      <c r="AL16" s="198">
        <v>-473</v>
      </c>
      <c r="AM16" s="209"/>
      <c r="AN16" s="198">
        <v>-109</v>
      </c>
      <c r="AO16" s="209"/>
      <c r="AP16" s="198">
        <v>-112</v>
      </c>
      <c r="AQ16" s="209"/>
      <c r="AR16" s="198">
        <v>-106</v>
      </c>
      <c r="AS16" s="209"/>
      <c r="AT16" s="198">
        <v>-86</v>
      </c>
      <c r="AU16" s="209"/>
      <c r="AV16" s="198">
        <v>-412</v>
      </c>
      <c r="AW16" s="209"/>
      <c r="AX16" s="198">
        <v>-113</v>
      </c>
      <c r="AY16" s="209"/>
      <c r="AZ16" s="198">
        <v>-138</v>
      </c>
      <c r="BA16" s="209"/>
      <c r="BB16" s="198">
        <v>-123</v>
      </c>
      <c r="BC16" s="209"/>
      <c r="BD16" s="198">
        <v>-43</v>
      </c>
      <c r="BE16" s="209"/>
      <c r="BF16" s="198">
        <v>-415</v>
      </c>
      <c r="BG16" s="209"/>
      <c r="BH16" s="198">
        <v>-127</v>
      </c>
      <c r="BI16" s="209"/>
      <c r="BJ16" s="198">
        <v>-149</v>
      </c>
      <c r="BK16" s="209"/>
      <c r="BL16" s="198">
        <v>-86</v>
      </c>
      <c r="BM16" s="209"/>
      <c r="BN16" s="198">
        <v>-30</v>
      </c>
      <c r="BO16" s="209"/>
      <c r="BP16" s="269">
        <v>-391</v>
      </c>
    </row>
    <row r="17" spans="2:68" ht="15" x14ac:dyDescent="0.25">
      <c r="B17" s="19" t="s">
        <v>91</v>
      </c>
      <c r="C17" s="10"/>
      <c r="D17" s="123">
        <v>994</v>
      </c>
      <c r="E17" s="75"/>
      <c r="F17" s="75">
        <v>1264</v>
      </c>
      <c r="G17" s="75"/>
      <c r="H17" s="210">
        <v>1121</v>
      </c>
      <c r="I17" s="75"/>
      <c r="J17" s="210">
        <v>316</v>
      </c>
      <c r="K17" s="210"/>
      <c r="L17" s="210">
        <v>206</v>
      </c>
      <c r="M17" s="210"/>
      <c r="N17" s="210">
        <v>224</v>
      </c>
      <c r="O17" s="210"/>
      <c r="P17" s="210">
        <v>132</v>
      </c>
      <c r="Q17" s="210"/>
      <c r="R17" s="210">
        <v>878</v>
      </c>
      <c r="S17" s="210"/>
      <c r="T17" s="210">
        <v>199</v>
      </c>
      <c r="U17" s="210"/>
      <c r="V17" s="210">
        <v>183</v>
      </c>
      <c r="W17" s="210"/>
      <c r="X17" s="210">
        <v>220</v>
      </c>
      <c r="Y17" s="210"/>
      <c r="Z17" s="210">
        <v>192</v>
      </c>
      <c r="AA17" s="210"/>
      <c r="AB17" s="210">
        <v>793</v>
      </c>
      <c r="AC17" s="210"/>
      <c r="AD17" s="210">
        <v>323</v>
      </c>
      <c r="AE17" s="210"/>
      <c r="AF17" s="210">
        <v>308</v>
      </c>
      <c r="AG17" s="210"/>
      <c r="AH17" s="210">
        <v>299</v>
      </c>
      <c r="AI17" s="210"/>
      <c r="AJ17" s="210">
        <v>209</v>
      </c>
      <c r="AK17" s="210"/>
      <c r="AL17" s="210">
        <v>1139</v>
      </c>
      <c r="AM17" s="210"/>
      <c r="AN17" s="210">
        <v>258</v>
      </c>
      <c r="AO17" s="210"/>
      <c r="AP17" s="210">
        <v>249</v>
      </c>
      <c r="AQ17" s="210"/>
      <c r="AR17" s="210">
        <v>251</v>
      </c>
      <c r="AS17" s="210"/>
      <c r="AT17" s="210">
        <v>185</v>
      </c>
      <c r="AU17" s="210"/>
      <c r="AV17" s="210">
        <v>944</v>
      </c>
      <c r="AW17" s="210"/>
      <c r="AX17" s="210">
        <v>252</v>
      </c>
      <c r="AY17" s="210"/>
      <c r="AZ17" s="210">
        <v>298</v>
      </c>
      <c r="BA17" s="210"/>
      <c r="BB17" s="210">
        <v>279</v>
      </c>
      <c r="BC17" s="210"/>
      <c r="BD17" s="210">
        <v>195</v>
      </c>
      <c r="BE17" s="210"/>
      <c r="BF17" s="210">
        <v>1024</v>
      </c>
      <c r="BG17" s="210"/>
      <c r="BH17" s="210">
        <v>336</v>
      </c>
      <c r="BI17" s="210"/>
      <c r="BJ17" s="210">
        <v>359</v>
      </c>
      <c r="BK17" s="210"/>
      <c r="BL17" s="210">
        <v>375</v>
      </c>
      <c r="BM17" s="210"/>
      <c r="BN17" s="210">
        <v>245</v>
      </c>
      <c r="BO17" s="210"/>
      <c r="BP17" s="282">
        <v>1316</v>
      </c>
    </row>
    <row r="18" spans="2:68" x14ac:dyDescent="0.2">
      <c r="B18" s="8" t="s">
        <v>149</v>
      </c>
      <c r="D18" s="122">
        <v>-59</v>
      </c>
      <c r="E18" s="30"/>
      <c r="F18" s="30">
        <v>-8</v>
      </c>
      <c r="G18" s="30"/>
      <c r="H18" s="209">
        <v>-45</v>
      </c>
      <c r="I18" s="30"/>
      <c r="J18" s="198">
        <v>-3</v>
      </c>
      <c r="K18" s="209"/>
      <c r="L18" s="198">
        <v>-4</v>
      </c>
      <c r="M18" s="209"/>
      <c r="N18" s="198">
        <v>-3</v>
      </c>
      <c r="O18" s="209"/>
      <c r="P18" s="198">
        <v>-4</v>
      </c>
      <c r="Q18" s="209"/>
      <c r="R18" s="198">
        <v>-14</v>
      </c>
      <c r="S18" s="209"/>
      <c r="T18" s="198">
        <v>-3</v>
      </c>
      <c r="U18" s="209"/>
      <c r="V18" s="198">
        <v>-2</v>
      </c>
      <c r="W18" s="209"/>
      <c r="X18" s="198">
        <v>-3</v>
      </c>
      <c r="Y18" s="209"/>
      <c r="Z18" s="198">
        <v>-3</v>
      </c>
      <c r="AA18" s="209"/>
      <c r="AB18" s="198">
        <v>-11</v>
      </c>
      <c r="AC18" s="209"/>
      <c r="AD18" s="198">
        <v>-3</v>
      </c>
      <c r="AE18" s="209"/>
      <c r="AF18" s="198">
        <v>-1</v>
      </c>
      <c r="AG18" s="209"/>
      <c r="AH18" s="198">
        <v>-3</v>
      </c>
      <c r="AI18" s="209"/>
      <c r="AJ18" s="198">
        <v>-4</v>
      </c>
      <c r="AK18" s="209"/>
      <c r="AL18" s="198">
        <v>-11</v>
      </c>
      <c r="AM18" s="209"/>
      <c r="AN18" s="198">
        <v>-4</v>
      </c>
      <c r="AO18" s="209"/>
      <c r="AP18" s="198">
        <v>-3</v>
      </c>
      <c r="AQ18" s="209"/>
      <c r="AR18" s="198">
        <v>-4</v>
      </c>
      <c r="AS18" s="209"/>
      <c r="AT18" s="198">
        <v>-3</v>
      </c>
      <c r="AU18" s="209"/>
      <c r="AV18" s="198">
        <v>-14</v>
      </c>
      <c r="AW18" s="209"/>
      <c r="AX18" s="198">
        <v>-4</v>
      </c>
      <c r="AY18" s="209"/>
      <c r="AZ18" s="198">
        <v>-5</v>
      </c>
      <c r="BA18" s="209"/>
      <c r="BB18" s="198">
        <v>-4</v>
      </c>
      <c r="BC18" s="209"/>
      <c r="BD18" s="198">
        <v>-4</v>
      </c>
      <c r="BE18" s="209"/>
      <c r="BF18" s="198">
        <v>-17</v>
      </c>
      <c r="BG18" s="209"/>
      <c r="BH18" s="198">
        <v>-3</v>
      </c>
      <c r="BI18" s="209"/>
      <c r="BJ18" s="198">
        <v>-5</v>
      </c>
      <c r="BK18" s="209"/>
      <c r="BL18" s="198">
        <v>-5</v>
      </c>
      <c r="BM18" s="209"/>
      <c r="BN18" s="198">
        <v>-8</v>
      </c>
      <c r="BO18" s="209"/>
      <c r="BP18" s="269">
        <v>-22</v>
      </c>
    </row>
    <row r="19" spans="2:68" ht="15" x14ac:dyDescent="0.25">
      <c r="B19" s="19" t="s">
        <v>92</v>
      </c>
      <c r="C19" s="10"/>
      <c r="D19" s="75">
        <v>935</v>
      </c>
      <c r="E19" s="75"/>
      <c r="F19" s="75">
        <v>1256</v>
      </c>
      <c r="G19" s="75"/>
      <c r="H19" s="210">
        <v>1076</v>
      </c>
      <c r="I19" s="75"/>
      <c r="J19" s="210">
        <v>313</v>
      </c>
      <c r="K19" s="210"/>
      <c r="L19" s="210">
        <v>202</v>
      </c>
      <c r="M19" s="210"/>
      <c r="N19" s="210">
        <v>221</v>
      </c>
      <c r="O19" s="210"/>
      <c r="P19" s="210">
        <v>128</v>
      </c>
      <c r="Q19" s="210"/>
      <c r="R19" s="210">
        <v>864</v>
      </c>
      <c r="S19" s="210"/>
      <c r="T19" s="210">
        <v>196</v>
      </c>
      <c r="U19" s="210"/>
      <c r="V19" s="210">
        <v>181</v>
      </c>
      <c r="W19" s="210"/>
      <c r="X19" s="210">
        <v>217</v>
      </c>
      <c r="Y19" s="210"/>
      <c r="Z19" s="210">
        <v>189</v>
      </c>
      <c r="AA19" s="210"/>
      <c r="AB19" s="210">
        <v>782</v>
      </c>
      <c r="AC19" s="210"/>
      <c r="AD19" s="210">
        <v>320</v>
      </c>
      <c r="AE19" s="210"/>
      <c r="AF19" s="210">
        <v>307</v>
      </c>
      <c r="AG19" s="210"/>
      <c r="AH19" s="210">
        <v>296</v>
      </c>
      <c r="AI19" s="210"/>
      <c r="AJ19" s="210">
        <v>205</v>
      </c>
      <c r="AK19" s="210"/>
      <c r="AL19" s="210">
        <v>1128</v>
      </c>
      <c r="AM19" s="210"/>
      <c r="AN19" s="210">
        <v>254</v>
      </c>
      <c r="AO19" s="210"/>
      <c r="AP19" s="210">
        <v>246</v>
      </c>
      <c r="AQ19" s="210"/>
      <c r="AR19" s="210">
        <v>247</v>
      </c>
      <c r="AS19" s="210"/>
      <c r="AT19" s="210">
        <v>182</v>
      </c>
      <c r="AU19" s="210"/>
      <c r="AV19" s="210">
        <v>930</v>
      </c>
      <c r="AW19" s="210"/>
      <c r="AX19" s="210">
        <v>248</v>
      </c>
      <c r="AY19" s="210"/>
      <c r="AZ19" s="210">
        <v>293</v>
      </c>
      <c r="BA19" s="210"/>
      <c r="BB19" s="210">
        <v>275</v>
      </c>
      <c r="BC19" s="210"/>
      <c r="BD19" s="210">
        <v>191</v>
      </c>
      <c r="BE19" s="210"/>
      <c r="BF19" s="210">
        <v>1007</v>
      </c>
      <c r="BG19" s="210"/>
      <c r="BH19" s="210">
        <v>333</v>
      </c>
      <c r="BI19" s="210"/>
      <c r="BJ19" s="210">
        <v>354</v>
      </c>
      <c r="BK19" s="210"/>
      <c r="BL19" s="210">
        <v>370</v>
      </c>
      <c r="BM19" s="210"/>
      <c r="BN19" s="210">
        <v>237</v>
      </c>
      <c r="BO19" s="210"/>
      <c r="BP19" s="282">
        <v>1294</v>
      </c>
    </row>
    <row r="20" spans="2:68" ht="15.75" thickBot="1" x14ac:dyDescent="0.3">
      <c r="B20" s="189" t="s">
        <v>123</v>
      </c>
      <c r="C20" s="13"/>
      <c r="D20" s="190">
        <f>D19/466</f>
        <v>2.0064377682403434</v>
      </c>
      <c r="E20" s="187"/>
      <c r="F20" s="190">
        <f>F19/466</f>
        <v>2.6952789699570814</v>
      </c>
      <c r="G20" s="187"/>
      <c r="H20" s="190">
        <v>2.3090128755364807</v>
      </c>
      <c r="I20" s="187"/>
      <c r="J20" s="274">
        <v>0.67</v>
      </c>
      <c r="K20" s="265"/>
      <c r="L20" s="274">
        <v>0.43</v>
      </c>
      <c r="M20" s="265"/>
      <c r="N20" s="275">
        <v>0.47</v>
      </c>
      <c r="O20" s="265"/>
      <c r="P20" s="275">
        <v>0.27</v>
      </c>
      <c r="Q20" s="265"/>
      <c r="R20" s="275">
        <v>1.85</v>
      </c>
      <c r="S20" s="265"/>
      <c r="T20" s="275">
        <v>0.42</v>
      </c>
      <c r="U20" s="265"/>
      <c r="V20" s="275">
        <v>0.39</v>
      </c>
      <c r="W20" s="265"/>
      <c r="X20" s="275">
        <v>0.47</v>
      </c>
      <c r="Y20" s="265"/>
      <c r="Z20" s="275">
        <v>0.41</v>
      </c>
      <c r="AA20" s="265"/>
      <c r="AB20" s="275">
        <v>1.68</v>
      </c>
      <c r="AC20" s="265"/>
      <c r="AD20" s="275">
        <v>0.69</v>
      </c>
      <c r="AE20" s="265"/>
      <c r="AF20" s="275">
        <v>0.66</v>
      </c>
      <c r="AG20" s="265"/>
      <c r="AH20" s="275">
        <v>0.64</v>
      </c>
      <c r="AI20" s="265"/>
      <c r="AJ20" s="275">
        <v>0.44</v>
      </c>
      <c r="AK20" s="265"/>
      <c r="AL20" s="275">
        <v>2.42</v>
      </c>
      <c r="AM20" s="265"/>
      <c r="AN20" s="275">
        <v>0.55000000000000004</v>
      </c>
      <c r="AO20" s="265"/>
      <c r="AP20" s="275">
        <v>0.53</v>
      </c>
      <c r="AQ20" s="265"/>
      <c r="AR20" s="275">
        <v>0.53</v>
      </c>
      <c r="AS20" s="265"/>
      <c r="AT20" s="275">
        <v>0.39</v>
      </c>
      <c r="AU20" s="265"/>
      <c r="AV20" s="275">
        <v>1.99</v>
      </c>
      <c r="AW20" s="265"/>
      <c r="AX20" s="275">
        <v>0.53</v>
      </c>
      <c r="AY20" s="265"/>
      <c r="AZ20" s="275">
        <v>0.63</v>
      </c>
      <c r="BA20" s="265"/>
      <c r="BB20" s="275">
        <v>0.59</v>
      </c>
      <c r="BC20" s="265"/>
      <c r="BD20" s="275">
        <v>0.41</v>
      </c>
      <c r="BE20" s="265"/>
      <c r="BF20" s="275">
        <v>2.16</v>
      </c>
      <c r="BG20" s="265"/>
      <c r="BH20" s="275">
        <v>0.71</v>
      </c>
      <c r="BI20" s="265"/>
      <c r="BJ20" s="275">
        <v>0.76</v>
      </c>
      <c r="BK20" s="265"/>
      <c r="BL20" s="275">
        <v>0.79</v>
      </c>
      <c r="BM20" s="265"/>
      <c r="BN20" s="275">
        <v>0.51</v>
      </c>
      <c r="BO20" s="265"/>
      <c r="BP20" s="374">
        <v>2.78</v>
      </c>
    </row>
    <row r="21" spans="2:68" ht="20.25" customHeight="1" thickTop="1" x14ac:dyDescent="0.2">
      <c r="B21" s="268"/>
      <c r="J21" s="276"/>
      <c r="K21" s="276"/>
      <c r="L21" s="276"/>
      <c r="M21" s="276"/>
      <c r="N21" s="276"/>
      <c r="O21" s="276"/>
      <c r="P21" s="276"/>
      <c r="Q21" s="276"/>
      <c r="R21" s="276"/>
      <c r="S21" s="203"/>
      <c r="T21" s="203"/>
      <c r="U21" s="203"/>
      <c r="V21" s="203"/>
      <c r="W21" s="203"/>
      <c r="X21" s="203"/>
      <c r="Y21" s="276"/>
      <c r="Z21" s="276"/>
      <c r="AA21" s="276"/>
      <c r="AB21" s="276"/>
      <c r="AC21" s="203"/>
      <c r="AD21" s="276"/>
      <c r="AE21" s="203"/>
      <c r="AF21" s="203"/>
      <c r="AG21" s="203"/>
      <c r="AH21" s="203"/>
      <c r="AI21" s="203"/>
      <c r="AJ21" s="203"/>
      <c r="AK21" s="203"/>
      <c r="AL21" s="203"/>
      <c r="AM21" s="203"/>
      <c r="AN21" s="203"/>
      <c r="AO21" s="203"/>
      <c r="AP21" s="203"/>
      <c r="AQ21" s="203"/>
      <c r="AR21" s="203"/>
      <c r="AS21" s="203"/>
      <c r="AT21" s="203"/>
      <c r="AU21" s="203"/>
      <c r="AV21" s="203"/>
      <c r="AX21" s="102"/>
      <c r="AZ21" s="102"/>
      <c r="BB21" s="102"/>
      <c r="BD21" s="102"/>
      <c r="BF21" s="102"/>
      <c r="BH21" s="102"/>
      <c r="BJ21" s="102"/>
      <c r="BL21" s="102"/>
      <c r="BN21" s="102"/>
      <c r="BP21" s="102"/>
    </row>
    <row r="22" spans="2:68" ht="18" x14ac:dyDescent="0.25">
      <c r="B22" s="39" t="s">
        <v>124</v>
      </c>
      <c r="C22" s="40"/>
      <c r="D22" s="40"/>
      <c r="E22" s="40"/>
      <c r="F22" s="40"/>
      <c r="G22" s="40"/>
      <c r="H22" s="40"/>
      <c r="I22" s="40"/>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56"/>
      <c r="AY22" s="39"/>
      <c r="AZ22" s="39"/>
      <c r="BA22" s="39"/>
      <c r="BB22" s="39"/>
      <c r="BC22" s="39"/>
      <c r="BD22" s="39"/>
      <c r="BE22" s="39"/>
      <c r="BF22" s="39"/>
      <c r="BG22" s="39"/>
      <c r="BH22" s="356"/>
      <c r="BI22" s="39"/>
      <c r="BJ22" s="356"/>
      <c r="BK22" s="39"/>
      <c r="BL22" s="356"/>
      <c r="BM22" s="39"/>
      <c r="BN22" s="39"/>
      <c r="BO22" s="39"/>
      <c r="BP22" s="39"/>
    </row>
    <row r="23" spans="2:68" ht="6.75" customHeight="1" x14ac:dyDescent="0.2">
      <c r="B23" s="1" t="s">
        <v>87</v>
      </c>
      <c r="J23" s="276"/>
      <c r="K23" s="276"/>
      <c r="L23" s="276"/>
      <c r="M23" s="276"/>
      <c r="N23" s="276"/>
      <c r="O23" s="276"/>
      <c r="P23" s="276"/>
      <c r="Q23" s="276"/>
      <c r="R23" s="276"/>
      <c r="S23" s="203"/>
      <c r="T23" s="203"/>
      <c r="U23" s="203"/>
      <c r="V23" s="203"/>
      <c r="W23" s="203"/>
      <c r="X23" s="203"/>
      <c r="Y23" s="276"/>
      <c r="Z23" s="276"/>
      <c r="AA23" s="276"/>
      <c r="AB23" s="276"/>
      <c r="AC23" s="203"/>
      <c r="AD23" s="276"/>
      <c r="AE23" s="203"/>
      <c r="AF23" s="203"/>
      <c r="AG23" s="203"/>
      <c r="AH23" s="203"/>
      <c r="AI23" s="203"/>
      <c r="AJ23" s="203"/>
      <c r="AK23" s="203"/>
      <c r="AL23" s="203"/>
      <c r="AM23" s="203"/>
      <c r="AN23" s="203"/>
      <c r="AO23" s="203"/>
      <c r="AP23" s="203"/>
      <c r="AQ23" s="203"/>
      <c r="AR23" s="203"/>
      <c r="AS23" s="203"/>
      <c r="AT23" s="203"/>
      <c r="AU23" s="203"/>
      <c r="AV23" s="203"/>
      <c r="AW23" s="203"/>
      <c r="AX23" s="360"/>
      <c r="AZ23" s="102"/>
      <c r="BB23" s="102"/>
      <c r="BD23" s="102"/>
      <c r="BF23" s="102"/>
      <c r="BH23" s="360"/>
      <c r="BJ23" s="360"/>
      <c r="BL23" s="360"/>
      <c r="BN23" s="102"/>
      <c r="BP23" s="102"/>
    </row>
    <row r="24" spans="2:68" ht="29.25" x14ac:dyDescent="0.25">
      <c r="B24" s="7" t="s">
        <v>5</v>
      </c>
      <c r="D24" s="66" t="s">
        <v>137</v>
      </c>
      <c r="E24" s="71"/>
      <c r="F24" s="66" t="s">
        <v>134</v>
      </c>
      <c r="G24" s="72"/>
      <c r="H24" s="66" t="s">
        <v>136</v>
      </c>
      <c r="I24" s="71"/>
      <c r="J24" s="277" t="s">
        <v>0</v>
      </c>
      <c r="K24" s="278"/>
      <c r="L24" s="277" t="s">
        <v>4</v>
      </c>
      <c r="M24" s="278"/>
      <c r="N24" s="277" t="s">
        <v>117</v>
      </c>
      <c r="O24" s="278"/>
      <c r="P24" s="277" t="s">
        <v>125</v>
      </c>
      <c r="Q24" s="278"/>
      <c r="R24" s="279" t="s">
        <v>126</v>
      </c>
      <c r="S24" s="278"/>
      <c r="T24" s="277" t="s">
        <v>142</v>
      </c>
      <c r="U24" s="278"/>
      <c r="V24" s="277" t="s">
        <v>147</v>
      </c>
      <c r="W24" s="278"/>
      <c r="X24" s="277" t="s">
        <v>150</v>
      </c>
      <c r="Y24" s="278"/>
      <c r="Z24" s="277" t="s">
        <v>152</v>
      </c>
      <c r="AA24" s="278"/>
      <c r="AB24" s="279" t="s">
        <v>153</v>
      </c>
      <c r="AC24" s="278"/>
      <c r="AD24" s="279" t="s">
        <v>196</v>
      </c>
      <c r="AE24" s="278"/>
      <c r="AF24" s="279" t="s">
        <v>202</v>
      </c>
      <c r="AG24" s="278"/>
      <c r="AH24" s="279" t="s">
        <v>204</v>
      </c>
      <c r="AI24" s="278"/>
      <c r="AJ24" s="66" t="s">
        <v>207</v>
      </c>
      <c r="AK24" s="2"/>
      <c r="AL24" s="66" t="s">
        <v>206</v>
      </c>
      <c r="AM24" s="2"/>
      <c r="AN24" s="66" t="s">
        <v>208</v>
      </c>
      <c r="AO24" s="2"/>
      <c r="AP24" s="66" t="s">
        <v>215</v>
      </c>
      <c r="AQ24" s="2"/>
      <c r="AR24" s="279" t="s">
        <v>216</v>
      </c>
      <c r="AS24" s="2"/>
      <c r="AT24" s="66" t="s">
        <v>218</v>
      </c>
      <c r="AU24" s="2"/>
      <c r="AV24" s="66" t="s">
        <v>217</v>
      </c>
      <c r="AW24" s="2"/>
      <c r="AX24" s="358" t="s">
        <v>219</v>
      </c>
      <c r="AY24" s="43"/>
      <c r="AZ24" s="358" t="s">
        <v>232</v>
      </c>
      <c r="BA24" s="43"/>
      <c r="BB24" s="358" t="s">
        <v>233</v>
      </c>
      <c r="BC24" s="43"/>
      <c r="BD24" s="358" t="s">
        <v>234</v>
      </c>
      <c r="BE24" s="43"/>
      <c r="BF24" s="358" t="s">
        <v>235</v>
      </c>
      <c r="BG24" s="43"/>
      <c r="BH24" s="358" t="s">
        <v>243</v>
      </c>
      <c r="BI24" s="43"/>
      <c r="BJ24" s="358" t="s">
        <v>245</v>
      </c>
      <c r="BK24" s="43"/>
      <c r="BL24" s="358" t="s">
        <v>246</v>
      </c>
      <c r="BM24" s="43"/>
      <c r="BN24" s="358" t="s">
        <v>248</v>
      </c>
      <c r="BO24" s="43"/>
      <c r="BP24" s="358" t="s">
        <v>249</v>
      </c>
    </row>
    <row r="25" spans="2:68" ht="6" customHeight="1" x14ac:dyDescent="0.25">
      <c r="B25" s="7"/>
      <c r="D25" s="76"/>
      <c r="E25" s="6"/>
      <c r="F25" s="76"/>
      <c r="G25" s="49"/>
      <c r="H25" s="76"/>
      <c r="I25" s="2"/>
      <c r="J25" s="280"/>
      <c r="K25" s="281"/>
      <c r="L25" s="280"/>
      <c r="M25" s="281"/>
      <c r="N25" s="280"/>
      <c r="O25" s="281"/>
      <c r="P25" s="280"/>
      <c r="Q25" s="281"/>
      <c r="R25" s="280"/>
      <c r="S25" s="278"/>
      <c r="T25" s="221"/>
      <c r="U25" s="278"/>
      <c r="V25" s="221"/>
      <c r="W25" s="278"/>
      <c r="X25" s="221"/>
      <c r="Y25" s="281"/>
      <c r="Z25" s="280"/>
      <c r="AA25" s="281"/>
      <c r="AB25" s="280"/>
      <c r="AC25" s="278"/>
      <c r="AD25" s="280"/>
      <c r="AE25" s="278"/>
      <c r="AF25" s="280"/>
      <c r="AG25" s="278"/>
      <c r="AH25" s="221"/>
      <c r="AI25" s="278"/>
      <c r="AJ25" s="280"/>
      <c r="AK25" s="278"/>
      <c r="AL25" s="221"/>
      <c r="AM25" s="278"/>
      <c r="AN25" s="221"/>
      <c r="AO25" s="278"/>
      <c r="AP25" s="221"/>
      <c r="AQ25" s="278"/>
      <c r="AR25" s="221"/>
      <c r="AS25" s="278"/>
      <c r="AT25" s="221"/>
      <c r="AU25" s="278"/>
      <c r="AV25" s="221"/>
      <c r="AW25" s="278"/>
      <c r="AX25" s="359"/>
      <c r="AY25" s="43"/>
      <c r="AZ25" s="359"/>
      <c r="BA25" s="43"/>
      <c r="BB25" s="359"/>
      <c r="BC25" s="43"/>
      <c r="BD25" s="359"/>
      <c r="BE25" s="43"/>
      <c r="BF25" s="359"/>
      <c r="BG25" s="43"/>
      <c r="BH25" s="359"/>
      <c r="BI25" s="43"/>
      <c r="BJ25" s="359"/>
      <c r="BK25" s="43"/>
      <c r="BL25" s="359"/>
      <c r="BM25" s="43"/>
      <c r="BN25" s="359"/>
      <c r="BO25" s="43"/>
      <c r="BP25" s="359"/>
    </row>
    <row r="26" spans="2:68" x14ac:dyDescent="0.2">
      <c r="B26" s="81" t="s">
        <v>101</v>
      </c>
      <c r="C26" s="53"/>
      <c r="D26" s="73">
        <v>-64</v>
      </c>
      <c r="E26" s="73"/>
      <c r="F26" s="73">
        <v>-30</v>
      </c>
      <c r="G26" s="73"/>
      <c r="H26" s="124">
        <v>132</v>
      </c>
      <c r="I26" s="135"/>
      <c r="J26" s="193">
        <v>-5</v>
      </c>
      <c r="K26" s="193"/>
      <c r="L26" s="193">
        <v>-26</v>
      </c>
      <c r="M26" s="193"/>
      <c r="N26" s="193">
        <v>-164</v>
      </c>
      <c r="O26" s="193"/>
      <c r="P26" s="193">
        <v>5</v>
      </c>
      <c r="Q26" s="193"/>
      <c r="R26" s="193">
        <v>-191</v>
      </c>
      <c r="S26" s="193"/>
      <c r="T26" s="193">
        <v>-5</v>
      </c>
      <c r="U26" s="193"/>
      <c r="V26" s="193">
        <v>-21</v>
      </c>
      <c r="W26" s="193"/>
      <c r="X26" s="193">
        <v>-32</v>
      </c>
      <c r="Y26" s="193"/>
      <c r="Z26" s="193">
        <v>-29</v>
      </c>
      <c r="AA26" s="193"/>
      <c r="AB26" s="193">
        <v>-86</v>
      </c>
      <c r="AC26" s="193"/>
      <c r="AD26" s="193">
        <v>-8</v>
      </c>
      <c r="AE26" s="193"/>
      <c r="AF26" s="193">
        <v>-14</v>
      </c>
      <c r="AG26" s="193"/>
      <c r="AH26" s="193">
        <v>-20</v>
      </c>
      <c r="AI26" s="193"/>
      <c r="AJ26" s="193">
        <v>-24</v>
      </c>
      <c r="AK26" s="193"/>
      <c r="AL26" s="193">
        <v>-65</v>
      </c>
      <c r="AM26" s="193"/>
      <c r="AN26" s="193">
        <v>-6</v>
      </c>
      <c r="AO26" s="193"/>
      <c r="AP26" s="193">
        <v>-18</v>
      </c>
      <c r="AQ26" s="193"/>
      <c r="AR26" s="193">
        <v>-1</v>
      </c>
      <c r="AS26" s="193"/>
      <c r="AT26" s="193">
        <v>26</v>
      </c>
      <c r="AU26" s="193"/>
      <c r="AV26" s="193">
        <v>1</v>
      </c>
      <c r="AW26" s="193"/>
      <c r="AX26" s="124">
        <v>-8</v>
      </c>
      <c r="AY26" s="124"/>
      <c r="AZ26" s="124">
        <v>-5</v>
      </c>
      <c r="BA26" s="124"/>
      <c r="BB26" s="124">
        <v>-6</v>
      </c>
      <c r="BC26" s="124"/>
      <c r="BD26" s="124">
        <v>-6</v>
      </c>
      <c r="BE26" s="124"/>
      <c r="BF26" s="124">
        <v>-25</v>
      </c>
      <c r="BG26" s="124"/>
      <c r="BH26" s="124">
        <v>-19</v>
      </c>
      <c r="BI26" s="124"/>
      <c r="BJ26" s="124">
        <v>-3</v>
      </c>
      <c r="BK26" s="124"/>
      <c r="BL26" s="124">
        <v>-4</v>
      </c>
      <c r="BM26" s="124"/>
      <c r="BN26" s="124">
        <v>-182</v>
      </c>
      <c r="BO26" s="124"/>
      <c r="BP26" s="332">
        <v>-208</v>
      </c>
    </row>
    <row r="27" spans="2:68" x14ac:dyDescent="0.2">
      <c r="B27" s="35" t="s">
        <v>99</v>
      </c>
      <c r="D27" s="30">
        <v>-72</v>
      </c>
      <c r="E27" s="30"/>
      <c r="F27" s="122">
        <v>-131</v>
      </c>
      <c r="G27" s="122"/>
      <c r="H27" s="122">
        <v>-167</v>
      </c>
      <c r="I27" s="145"/>
      <c r="J27" s="198">
        <v>0</v>
      </c>
      <c r="K27" s="209"/>
      <c r="L27" s="198">
        <v>0</v>
      </c>
      <c r="M27" s="209"/>
      <c r="N27" s="198">
        <v>-18</v>
      </c>
      <c r="O27" s="209"/>
      <c r="P27" s="198">
        <f>R27-N27-L27-J27</f>
        <v>3</v>
      </c>
      <c r="Q27" s="209"/>
      <c r="R27" s="198">
        <v>-15</v>
      </c>
      <c r="S27" s="209"/>
      <c r="T27" s="198">
        <v>0</v>
      </c>
      <c r="U27" s="209"/>
      <c r="V27" s="198">
        <v>-22</v>
      </c>
      <c r="W27" s="209"/>
      <c r="X27" s="198">
        <v>-13</v>
      </c>
      <c r="Y27" s="209"/>
      <c r="Z27" s="198">
        <v>-1</v>
      </c>
      <c r="AA27" s="209"/>
      <c r="AB27" s="198">
        <v>-37</v>
      </c>
      <c r="AC27" s="209"/>
      <c r="AD27" s="198">
        <v>-24</v>
      </c>
      <c r="AE27" s="209"/>
      <c r="AF27" s="198">
        <v>1</v>
      </c>
      <c r="AG27" s="209"/>
      <c r="AH27" s="198">
        <v>-24</v>
      </c>
      <c r="AI27" s="209"/>
      <c r="AJ27" s="198">
        <v>-16</v>
      </c>
      <c r="AK27" s="209"/>
      <c r="AL27" s="198">
        <v>-63</v>
      </c>
      <c r="AM27" s="209"/>
      <c r="AN27" s="198">
        <v>0</v>
      </c>
      <c r="AO27" s="209"/>
      <c r="AP27" s="198">
        <v>-17</v>
      </c>
      <c r="AQ27" s="209"/>
      <c r="AR27" s="198">
        <v>-1</v>
      </c>
      <c r="AS27" s="209"/>
      <c r="AT27" s="198">
        <v>-30</v>
      </c>
      <c r="AU27" s="209"/>
      <c r="AV27" s="198">
        <v>-48</v>
      </c>
      <c r="AW27" s="209"/>
      <c r="AX27" s="120">
        <v>0</v>
      </c>
      <c r="AY27" s="122"/>
      <c r="AZ27" s="120">
        <v>1</v>
      </c>
      <c r="BA27" s="122"/>
      <c r="BB27" s="120">
        <v>1</v>
      </c>
      <c r="BC27" s="122"/>
      <c r="BD27" s="120">
        <v>-84</v>
      </c>
      <c r="BE27" s="122"/>
      <c r="BF27" s="120">
        <v>-82</v>
      </c>
      <c r="BG27" s="122"/>
      <c r="BH27" s="120">
        <v>7</v>
      </c>
      <c r="BI27" s="122"/>
      <c r="BJ27" s="120">
        <v>0</v>
      </c>
      <c r="BK27" s="122"/>
      <c r="BL27" s="120">
        <v>0</v>
      </c>
      <c r="BM27" s="122"/>
      <c r="BN27" s="120">
        <v>0</v>
      </c>
      <c r="BO27" s="122"/>
      <c r="BP27" s="385">
        <v>7</v>
      </c>
    </row>
    <row r="28" spans="2:68" x14ac:dyDescent="0.2">
      <c r="B28" s="81" t="s">
        <v>139</v>
      </c>
      <c r="C28" s="53"/>
      <c r="D28" s="73">
        <v>0</v>
      </c>
      <c r="E28" s="73"/>
      <c r="F28" s="73">
        <v>-33</v>
      </c>
      <c r="G28" s="73"/>
      <c r="H28" s="124">
        <v>8</v>
      </c>
      <c r="I28" s="135"/>
      <c r="J28" s="193">
        <v>-1</v>
      </c>
      <c r="K28" s="193"/>
      <c r="L28" s="193">
        <v>-11</v>
      </c>
      <c r="M28" s="193"/>
      <c r="N28" s="193">
        <v>-27</v>
      </c>
      <c r="O28" s="193"/>
      <c r="P28" s="193">
        <v>-4</v>
      </c>
      <c r="Q28" s="193"/>
      <c r="R28" s="193">
        <v>-41</v>
      </c>
      <c r="S28" s="193"/>
      <c r="T28" s="193">
        <v>0</v>
      </c>
      <c r="U28" s="193"/>
      <c r="V28" s="193">
        <v>0</v>
      </c>
      <c r="W28" s="193"/>
      <c r="X28" s="193">
        <v>2</v>
      </c>
      <c r="Y28" s="193"/>
      <c r="Z28" s="193">
        <v>-1</v>
      </c>
      <c r="AA28" s="193"/>
      <c r="AB28" s="193">
        <v>1</v>
      </c>
      <c r="AC28" s="193"/>
      <c r="AD28" s="193">
        <v>0</v>
      </c>
      <c r="AE28" s="193"/>
      <c r="AF28" s="193">
        <v>142</v>
      </c>
      <c r="AG28" s="193"/>
      <c r="AH28" s="193">
        <v>0</v>
      </c>
      <c r="AI28" s="193"/>
      <c r="AJ28" s="193">
        <v>0</v>
      </c>
      <c r="AK28" s="193"/>
      <c r="AL28" s="193">
        <v>142</v>
      </c>
      <c r="AM28" s="193"/>
      <c r="AN28" s="193">
        <v>0</v>
      </c>
      <c r="AO28" s="193"/>
      <c r="AP28" s="193">
        <v>-11</v>
      </c>
      <c r="AQ28" s="193"/>
      <c r="AR28" s="193">
        <v>-6</v>
      </c>
      <c r="AS28" s="193"/>
      <c r="AT28" s="193">
        <v>-29</v>
      </c>
      <c r="AU28" s="193"/>
      <c r="AV28" s="193">
        <v>-46</v>
      </c>
      <c r="AW28" s="193"/>
      <c r="AX28" s="124">
        <v>-90</v>
      </c>
      <c r="AY28" s="124"/>
      <c r="AZ28" s="124">
        <v>-36</v>
      </c>
      <c r="BA28" s="124"/>
      <c r="BB28" s="124">
        <v>-19</v>
      </c>
      <c r="BC28" s="124"/>
      <c r="BD28" s="124">
        <v>55</v>
      </c>
      <c r="BE28" s="124"/>
      <c r="BF28" s="124">
        <v>-89</v>
      </c>
      <c r="BG28" s="124"/>
      <c r="BH28" s="124">
        <v>-5</v>
      </c>
      <c r="BI28" s="124"/>
      <c r="BJ28" s="124">
        <v>-6</v>
      </c>
      <c r="BK28" s="124"/>
      <c r="BL28" s="124">
        <v>-3</v>
      </c>
      <c r="BM28" s="124"/>
      <c r="BN28" s="124">
        <v>-17</v>
      </c>
      <c r="BO28" s="124"/>
      <c r="BP28" s="332">
        <v>-31</v>
      </c>
    </row>
    <row r="29" spans="2:68" x14ac:dyDescent="0.2">
      <c r="B29" s="35" t="s">
        <v>100</v>
      </c>
      <c r="D29" s="30">
        <v>-100</v>
      </c>
      <c r="E29" s="30"/>
      <c r="F29" s="30">
        <v>19</v>
      </c>
      <c r="G29" s="30"/>
      <c r="H29" s="122">
        <v>17</v>
      </c>
      <c r="I29" s="145"/>
      <c r="J29" s="198">
        <v>-13</v>
      </c>
      <c r="K29" s="209"/>
      <c r="L29" s="198">
        <v>-10</v>
      </c>
      <c r="M29" s="209"/>
      <c r="N29" s="198">
        <v>-50</v>
      </c>
      <c r="O29" s="209"/>
      <c r="P29" s="198">
        <v>-19</v>
      </c>
      <c r="Q29" s="209"/>
      <c r="R29" s="198">
        <v>-93</v>
      </c>
      <c r="S29" s="209"/>
      <c r="T29" s="198">
        <v>-14</v>
      </c>
      <c r="U29" s="209"/>
      <c r="V29" s="198">
        <v>-29</v>
      </c>
      <c r="W29" s="209"/>
      <c r="X29" s="198">
        <v>-11</v>
      </c>
      <c r="Y29" s="209"/>
      <c r="Z29" s="198">
        <v>-4</v>
      </c>
      <c r="AA29" s="209"/>
      <c r="AB29" s="198">
        <v>-57</v>
      </c>
      <c r="AC29" s="209"/>
      <c r="AD29" s="198">
        <v>-5</v>
      </c>
      <c r="AE29" s="209"/>
      <c r="AF29" s="198">
        <v>-7</v>
      </c>
      <c r="AG29" s="209"/>
      <c r="AH29" s="198">
        <v>-47</v>
      </c>
      <c r="AI29" s="209"/>
      <c r="AJ29" s="198">
        <v>-42</v>
      </c>
      <c r="AK29" s="209"/>
      <c r="AL29" s="198">
        <v>-102</v>
      </c>
      <c r="AM29" s="209"/>
      <c r="AN29" s="198">
        <v>-7</v>
      </c>
      <c r="AO29" s="209"/>
      <c r="AP29" s="198">
        <v>-1</v>
      </c>
      <c r="AQ29" s="209"/>
      <c r="AR29" s="198">
        <v>-7</v>
      </c>
      <c r="AS29" s="209"/>
      <c r="AT29" s="198">
        <v>-42</v>
      </c>
      <c r="AU29" s="209"/>
      <c r="AV29" s="198">
        <v>-57</v>
      </c>
      <c r="AW29" s="209"/>
      <c r="AX29" s="120">
        <v>-15</v>
      </c>
      <c r="AY29" s="122"/>
      <c r="AZ29" s="120">
        <v>-14</v>
      </c>
      <c r="BA29" s="122"/>
      <c r="BB29" s="120">
        <v>-7</v>
      </c>
      <c r="BC29" s="122"/>
      <c r="BD29" s="120">
        <v>-30</v>
      </c>
      <c r="BE29" s="122"/>
      <c r="BF29" s="120">
        <v>-65</v>
      </c>
      <c r="BG29" s="122"/>
      <c r="BH29" s="120">
        <v>-8</v>
      </c>
      <c r="BI29" s="122"/>
      <c r="BJ29" s="120">
        <v>-10</v>
      </c>
      <c r="BK29" s="122"/>
      <c r="BL29" s="120">
        <v>-12</v>
      </c>
      <c r="BM29" s="122"/>
      <c r="BN29" s="120">
        <v>-94</v>
      </c>
      <c r="BO29" s="122"/>
      <c r="BP29" s="361">
        <v>-125</v>
      </c>
    </row>
    <row r="30" spans="2:68" ht="15" thickBot="1" x14ac:dyDescent="0.25">
      <c r="B30" s="82" t="s">
        <v>102</v>
      </c>
      <c r="C30" s="83"/>
      <c r="D30" s="125">
        <v>-236</v>
      </c>
      <c r="E30" s="125"/>
      <c r="F30" s="125">
        <v>-175</v>
      </c>
      <c r="G30" s="125"/>
      <c r="H30" s="125">
        <v>-10</v>
      </c>
      <c r="I30" s="125"/>
      <c r="J30" s="242">
        <v>-19</v>
      </c>
      <c r="K30" s="242"/>
      <c r="L30" s="242">
        <v>-47</v>
      </c>
      <c r="M30" s="242"/>
      <c r="N30" s="242">
        <v>-259</v>
      </c>
      <c r="O30" s="242"/>
      <c r="P30" s="242">
        <v>-15</v>
      </c>
      <c r="Q30" s="242"/>
      <c r="R30" s="242">
        <v>-340</v>
      </c>
      <c r="S30" s="242"/>
      <c r="T30" s="242">
        <v>-19</v>
      </c>
      <c r="U30" s="242"/>
      <c r="V30" s="242">
        <v>-72</v>
      </c>
      <c r="W30" s="242"/>
      <c r="X30" s="242">
        <v>-54</v>
      </c>
      <c r="Y30" s="242"/>
      <c r="Z30" s="242">
        <v>-35</v>
      </c>
      <c r="AA30" s="242"/>
      <c r="AB30" s="242">
        <v>-179</v>
      </c>
      <c r="AC30" s="242"/>
      <c r="AD30" s="242">
        <v>-37</v>
      </c>
      <c r="AE30" s="242"/>
      <c r="AF30" s="242">
        <v>122</v>
      </c>
      <c r="AG30" s="242"/>
      <c r="AH30" s="242">
        <v>-91</v>
      </c>
      <c r="AI30" s="242"/>
      <c r="AJ30" s="242">
        <v>-82</v>
      </c>
      <c r="AK30" s="242"/>
      <c r="AL30" s="242">
        <v>-88</v>
      </c>
      <c r="AM30" s="242"/>
      <c r="AN30" s="242">
        <v>-13</v>
      </c>
      <c r="AO30" s="242"/>
      <c r="AP30" s="242">
        <v>-47</v>
      </c>
      <c r="AQ30" s="242"/>
      <c r="AR30" s="242">
        <f>SUM(AR26:AR29)</f>
        <v>-15</v>
      </c>
      <c r="AS30" s="242"/>
      <c r="AT30" s="242">
        <v>-76</v>
      </c>
      <c r="AU30" s="242"/>
      <c r="AV30" s="242">
        <v>-150</v>
      </c>
      <c r="AW30" s="242"/>
      <c r="AX30" s="172">
        <v>-113</v>
      </c>
      <c r="AY30" s="172"/>
      <c r="AZ30" s="172">
        <v>-54</v>
      </c>
      <c r="BA30" s="172"/>
      <c r="BB30" s="172">
        <v>-31</v>
      </c>
      <c r="BC30" s="172"/>
      <c r="BD30" s="172">
        <v>-63</v>
      </c>
      <c r="BE30" s="172"/>
      <c r="BF30" s="172">
        <v>-261</v>
      </c>
      <c r="BG30" s="172"/>
      <c r="BH30" s="172">
        <v>-25</v>
      </c>
      <c r="BI30" s="172"/>
      <c r="BJ30" s="172">
        <v>-19</v>
      </c>
      <c r="BK30" s="172"/>
      <c r="BL30" s="172">
        <v>-19</v>
      </c>
      <c r="BM30" s="172"/>
      <c r="BN30" s="172">
        <v>-294</v>
      </c>
      <c r="BO30" s="172"/>
      <c r="BP30" s="335">
        <v>-357</v>
      </c>
    </row>
    <row r="31" spans="2:68" ht="15" thickTop="1" x14ac:dyDescent="0.2">
      <c r="AX31" s="102"/>
      <c r="AZ31" s="102"/>
      <c r="BB31" s="102"/>
      <c r="BD31" s="102"/>
      <c r="BF31" s="102"/>
      <c r="BH31" s="102"/>
      <c r="BJ31" s="102"/>
      <c r="BL31" s="102"/>
      <c r="BN31" s="102"/>
      <c r="BP31" s="102"/>
    </row>
    <row r="32" spans="2:68" x14ac:dyDescent="0.2">
      <c r="J32" s="260"/>
      <c r="K32" s="198"/>
      <c r="L32" s="260"/>
      <c r="M32" s="198"/>
      <c r="N32" s="260"/>
      <c r="O32" s="198"/>
      <c r="P32" s="260"/>
      <c r="Q32" s="198"/>
      <c r="R32" s="260"/>
      <c r="S32" s="198"/>
      <c r="T32" s="260"/>
      <c r="U32" s="198"/>
      <c r="V32" s="260"/>
      <c r="W32" s="198"/>
      <c r="X32" s="260"/>
      <c r="Y32" s="198"/>
      <c r="Z32" s="260"/>
      <c r="AA32" s="198"/>
      <c r="AB32" s="260"/>
      <c r="AC32" s="198"/>
      <c r="AD32" s="260"/>
    </row>
    <row r="35" spans="6:8" x14ac:dyDescent="0.2">
      <c r="H35" s="203"/>
    </row>
    <row r="36" spans="6:8" x14ac:dyDescent="0.2">
      <c r="H36" s="203"/>
    </row>
    <row r="37" spans="6:8" x14ac:dyDescent="0.2">
      <c r="F37" s="92"/>
      <c r="H37" s="232"/>
    </row>
    <row r="38" spans="6:8" x14ac:dyDescent="0.2">
      <c r="H38" s="203"/>
    </row>
    <row r="39" spans="6:8" x14ac:dyDescent="0.2">
      <c r="F39" s="92"/>
      <c r="H39" s="232"/>
    </row>
  </sheetData>
  <pageMargins left="0.25" right="0.25" top="0.75" bottom="0.75" header="0.3" footer="0.3"/>
  <pageSetup paperSize="9" scale="46" orientation="landscape" r:id="rId1"/>
  <headerFooter scaleWithDoc="0">
    <oddHeader>&amp;L&amp;G</oddHeader>
    <oddFooter>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D12B182A652B41A10261ECA2535B78" ma:contentTypeVersion="20" ma:contentTypeDescription="Create a new document." ma:contentTypeScope="" ma:versionID="07b9ae586895bd4d9d729cabd72eaa6c">
  <xsd:schema xmlns:xsd="http://www.w3.org/2001/XMLSchema" xmlns:xs="http://www.w3.org/2001/XMLSchema" xmlns:p="http://schemas.microsoft.com/office/2006/metadata/properties" xmlns:ns1="3900a7cd-735b-4f56-a6f4-08d139dd6cc3" xmlns:ns3="8baa5676-2a8e-4c8c-a22b-d4cea8589c6a" targetNamespace="http://schemas.microsoft.com/office/2006/metadata/properties" ma:root="true" ma:fieldsID="5ff5edbed0393f71b18eeaed0d693c40" ns1:_="" ns3:_="">
    <xsd:import namespace="3900a7cd-735b-4f56-a6f4-08d139dd6cc3"/>
    <xsd:import namespace="8baa5676-2a8e-4c8c-a22b-d4cea8589c6a"/>
    <xsd:element name="properties">
      <xsd:complexType>
        <xsd:sequence>
          <xsd:element name="documentManagement">
            <xsd:complexType>
              <xsd:all>
                <xsd:element ref="ns1:Still_x0020_in_x0020_use" minOccurs="0"/>
                <xsd:element ref="ns1:DocumentTitle"/>
                <xsd:element ref="ns1:Description0" minOccurs="0"/>
                <xsd:element ref="ns1:DocumentLanguage"/>
                <xsd:element ref="ns1:LanguageTree" minOccurs="0"/>
                <xsd:element ref="ns1:FirstCategoryGroup"/>
                <xsd:element ref="ns1:SecondCategoryGroup" minOccurs="0"/>
                <xsd:element ref="ns1:ThirdCategoryGroup" minOccurs="0"/>
                <xsd:element ref="ns1:Date" minOccurs="0"/>
                <xsd:element ref="ns1:Website" minOccurs="0"/>
                <xsd:element ref="ns1:SourceID" minOccurs="0"/>
                <xsd:element ref="ns1:DynamicGrouping" minOccurs="0"/>
                <xsd:element ref="ns1:Materials_x0020__x002f__x0020_product_x0020_group"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00a7cd-735b-4f56-a6f4-08d139dd6cc3" elementFormDefault="qualified">
    <xsd:import namespace="http://schemas.microsoft.com/office/2006/documentManagement/types"/>
    <xsd:import namespace="http://schemas.microsoft.com/office/infopath/2007/PartnerControls"/>
    <xsd:element name="Still_x0020_in_x0020_use" ma:index="0" nillable="true" ma:displayName="Still in use" ma:default="1" ma:internalName="Still_x0020_in_x0020_use">
      <xsd:simpleType>
        <xsd:restriction base="dms:Boolean"/>
      </xsd:simpleType>
    </xsd:element>
    <xsd:element name="DocumentTitle" ma:index="2" ma:displayName="Title" ma:default="" ma:internalName="DocumentTitle">
      <xsd:simpleType>
        <xsd:restriction base="dms:Text">
          <xsd:maxLength value="255"/>
        </xsd:restriction>
      </xsd:simpleType>
    </xsd:element>
    <xsd:element name="Description0" ma:index="3" nillable="true" ma:displayName="Description" ma:default="" ma:internalName="Description0">
      <xsd:simpleType>
        <xsd:restriction base="dms:Note">
          <xsd:maxLength value="255"/>
        </xsd:restriction>
      </xsd:simpleType>
    </xsd:element>
    <xsd:element name="DocumentLanguage" ma:index="4" ma:displayName="Document language" ma:default="EN" ma:format="Dropdown" ma:internalName="DocumentLanguage">
      <xsd:simpleType>
        <xsd:restriction base="dms:Choice">
          <xsd:enumeration value="DE"/>
          <xsd:enumeration value="EN"/>
          <xsd:enumeration value="ES"/>
          <xsd:enumeration value="PT"/>
          <xsd:enumeration value="RU"/>
          <xsd:enumeration value="ZH"/>
        </xsd:restriction>
      </xsd:simpleType>
    </xsd:element>
    <xsd:element name="LanguageTree" ma:index="5" nillable="true" ma:displayName="Language tree" ma:internalName="LanguageTree">
      <xsd:complexType>
        <xsd:complexContent>
          <xsd:extension base="dms:MultiChoice">
            <xsd:sequence>
              <xsd:element name="Value" maxOccurs="unbounded" minOccurs="0" nillable="true">
                <xsd:simpleType>
                  <xsd:restriction base="dms:Choice">
                    <xsd:enumeration value="DE"/>
                    <xsd:enumeration value="EN"/>
                  </xsd:restriction>
                </xsd:simpleType>
              </xsd:element>
            </xsd:sequence>
          </xsd:extension>
        </xsd:complexContent>
      </xsd:complexType>
    </xsd:element>
    <xsd:element name="FirstCategoryGroup" ma:index="6" ma:displayName="Document type" ma:default="Documents" ma:format="Dropdown" ma:indexed="true" ma:internalName="FirstCategoryGroup">
      <xsd:simpleType>
        <xsd:restriction base="dms:Choice">
          <xsd:enumeration value="Documents"/>
          <xsd:enumeration value="Images"/>
          <xsd:enumeration value="Product Stories"/>
          <xsd:enumeration value="GPS Summary"/>
          <xsd:enumeration value="IR - Quarterly Reports"/>
          <xsd:enumeration value="IR - Annual Reports"/>
          <xsd:enumeration value="Media - Speeches &amp; Statements"/>
          <xsd:enumeration value="Publications - Evonik Magazine"/>
          <xsd:enumeration value="Publications - elements"/>
          <xsd:enumeration value="Company - CVs"/>
          <xsd:enumeration value="Sponsoring - BVB"/>
          <xsd:enumeration value="Articles"/>
          <xsd:enumeration value="Brochures"/>
          <xsd:enumeration value="Certificates"/>
          <xsd:enumeration value="Press releases"/>
          <xsd:enumeration value="Product flyer"/>
          <xsd:enumeration value="Product information"/>
          <xsd:enumeration value="Publications"/>
          <xsd:enumeration value="Questionaires"/>
          <xsd:enumeration value="References"/>
          <xsd:enumeration value="Services"/>
          <xsd:enumeration value="Technical literature"/>
          <xsd:enumeration value="other documents"/>
        </xsd:restriction>
      </xsd:simpleType>
    </xsd:element>
    <xsd:element name="SecondCategoryGroup" ma:index="7" nillable="true" ma:displayName="Area" ma:internalName="SecondCategoryGroup" ma:requiredMultiChoice="true">
      <xsd:complexType>
        <xsd:complexContent>
          <xsd:extension base="dms:MultiChoice">
            <xsd:sequence>
              <xsd:element name="Value" maxOccurs="unbounded" minOccurs="0" nillable="true">
                <xsd:simpleType>
                  <xsd:restriction base="dms:Choice">
                    <xsd:enumeration value="Company"/>
                    <xsd:enumeration value="Products"/>
                    <xsd:enumeration value="Sponsoring"/>
                    <xsd:enumeration value="Locations"/>
                    <xsd:enumeration value="Investor Relations"/>
                    <xsd:enumeration value="Media &amp; Publications"/>
                    <xsd:enumeration value="Research &amp; Development"/>
                    <xsd:enumeration value="Career"/>
                    <xsd:enumeration value="Responsibility"/>
                  </xsd:restriction>
                </xsd:simpleType>
              </xsd:element>
            </xsd:sequence>
          </xsd:extension>
        </xsd:complexContent>
      </xsd:complexType>
    </xsd:element>
    <xsd:element name="ThirdCategoryGroup" ma:index="8" nillable="true" ma:displayName="Location" ma:format="Dropdown" ma:internalName="ThirdCategoryGroup">
      <xsd:simpleType>
        <xsd:restriction base="dms:Choice">
          <xsd:enumeration value="Darmstadt"/>
          <xsd:enumeration value="Essen Campus"/>
          <xsd:enumeration value="Essen Goldschmidtstraße"/>
          <xsd:enumeration value="Gramatneusiedl"/>
          <xsd:enumeration value="Halle / Westfalen"/>
          <xsd:enumeration value="Hanau"/>
          <xsd:enumeration value="Herne"/>
          <xsd:enumeration value="Krefeld"/>
          <xsd:enumeration value="Lülsdorf"/>
          <xsd:enumeration value="Marl"/>
          <xsd:enumeration value="Rheinfelden"/>
          <xsd:enumeration value="Rheinmünster"/>
          <xsd:enumeration value="Steinau"/>
          <xsd:enumeration value="Weiterstadt"/>
          <xsd:enumeration value="Wesseling"/>
          <xsd:enumeration value="Witten"/>
          <xsd:enumeration value="Worms"/>
        </xsd:restriction>
      </xsd:simpleType>
    </xsd:element>
    <xsd:element name="Date" ma:index="9" nillable="true" ma:displayName="Date" ma:format="DateOnly" ma:indexed="true" ma:internalName="Date">
      <xsd:simpleType>
        <xsd:restriction base="dms:DateTime"/>
      </xsd:simpleType>
    </xsd:element>
    <xsd:element name="Website" ma:index="10" nillable="true" ma:displayName="Website" ma:default="Current" ma:internalName="Website" ma:requiredMultiChoice="true">
      <xsd:complexType>
        <xsd:complexContent>
          <xsd:extension base="dms:MultiChoice">
            <xsd:sequence>
              <xsd:element name="Value" maxOccurs="unbounded" minOccurs="0" nillable="true">
                <xsd:simpleType>
                  <xsd:restriction base="dms:Choice">
                    <xsd:enumeration value="Current"/>
                    <xsd:enumeration value="C8 Monomers"/>
                    <xsd:enumeration value="DuraMem &amp; PuraMem"/>
                    <xsd:enumeration value="P84"/>
                    <xsd:enumeration value="ROHACELL"/>
                    <xsd:enumeration value="Sports"/>
                    <xsd:enumeration value="TROGAMID"/>
                    <xsd:enumeration value="VESTAKEEP for Implants"/>
                    <xsd:enumeration value="VESTAKEEP Industrial"/>
                    <xsd:enumeration value="VESTAMID"/>
                    <xsd:enumeration value="VESTENAMER"/>
                    <xsd:enumeration value="VESTODUR"/>
                    <xsd:enumeration value="VESTOSINT"/>
                  </xsd:restriction>
                </xsd:simpleType>
              </xsd:element>
            </xsd:sequence>
          </xsd:extension>
        </xsd:complexContent>
      </xsd:complexType>
    </xsd:element>
    <xsd:element name="SourceID" ma:index="11" nillable="true" ma:displayName="SourceID" ma:internalName="SourceID">
      <xsd:simpleType>
        <xsd:restriction base="dms:Text">
          <xsd:maxLength value="255"/>
        </xsd:restriction>
      </xsd:simpleType>
    </xsd:element>
    <xsd:element name="DynamicGrouping" ma:index="13" nillable="true" ma:displayName="DynamicGrouping" ma:internalName="DynamicGrouping">
      <xsd:complexType>
        <xsd:complexContent>
          <xsd:extension base="dms:MultiChoice">
            <xsd:sequence>
              <xsd:element name="Value" maxOccurs="unbounded" minOccurs="0" nillable="true">
                <xsd:simpleType>
                  <xsd:restriction base="dms:Choice">
                    <xsd:enumeration value="IR-Presentations-2019"/>
                    <xsd:enumeration value="IR-Presentations-2018"/>
                    <xsd:enumeration value="IR-Presentations-2017"/>
                    <xsd:enumeration value="IR-Presentations-2016"/>
                    <xsd:enumeration value="IR-Presentations-2015"/>
                    <xsd:enumeration value="IR-Presentations-2014"/>
                    <xsd:enumeration value="IR-Presentations-2013"/>
                    <xsd:enumeration value="IR-Presentations-2012"/>
                    <xsd:enumeration value="IR-Presentations-2011"/>
                  </xsd:restriction>
                </xsd:simpleType>
              </xsd:element>
            </xsd:sequence>
          </xsd:extension>
        </xsd:complexContent>
      </xsd:complexType>
    </xsd:element>
    <xsd:element name="Materials_x0020__x002f__x0020_product_x0020_group" ma:index="14" nillable="true" ma:displayName="Materials / product group" ma:internalName="Materials_x0020__x002f__x0020_product_x0020_group">
      <xsd:complexType>
        <xsd:complexContent>
          <xsd:extension base="dms:MultiChoice">
            <xsd:sequence>
              <xsd:element name="Value" maxOccurs="unbounded" minOccurs="0" nillable="true">
                <xsd:simpleType>
                  <xsd:restriction base="dms:Choice">
                    <xsd:enumeration value="Biobased polymers"/>
                    <xsd:enumeration value="Coating powder"/>
                    <xsd:enumeration value="Composites"/>
                    <xsd:enumeration value="Elastic polyamides"/>
                    <xsd:enumeration value="Filaments and tissues"/>
                    <xsd:enumeration value="High-impact polyamides"/>
                    <xsd:enumeration value="High-temperature polymers"/>
                    <xsd:enumeration value="Hot-melt adhesives"/>
                    <xsd:enumeration value="Laser sintering powder"/>
                    <xsd:enumeration value="Membranes"/>
                    <xsd:enumeration value="Plastic-rubber composites"/>
                    <xsd:enumeration value="Sealing compounds"/>
                    <xsd:enumeration value="Sheets and films"/>
                    <xsd:enumeration value="Structural foams"/>
                    <xsd:enumeration value="Transparent polyamides"/>
                    <xsd:enumeration value="VESTAKEEP base grades"/>
                    <xsd:enumeration value="VESTAKEEP standard compounds"/>
                    <xsd:enumeration value="VESTAKEEP specialty compounds"/>
                    <xsd:enumeration value="VESTAKEEP powders"/>
                    <xsd:enumeration value="VESTAKEEP films"/>
                    <xsd:enumeration value="VESTAMID HTplus"/>
                    <xsd:enumeration value="VESTAMID NRG"/>
                    <xsd:enumeration value="VESTAMID Terra"/>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a5676-2a8e-4c8c-a22b-d4cea8589c6a"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Tree xmlns="3900a7cd-735b-4f56-a6f4-08d139dd6cc3">
      <Value>EN</Value>
    </LanguageTree>
    <Date xmlns="3900a7cd-735b-4f56-a6f4-08d139dd6cc3" xsi:nil="true"/>
    <Description0 xmlns="3900a7cd-735b-4f56-a6f4-08d139dd6cc3">Evonik Financials Q4 2018</Description0>
    <DocumentTitle xmlns="3900a7cd-735b-4f56-a6f4-08d139dd6cc3">Evonik Financials Q4 2018</DocumentTitle>
    <ThirdCategoryGroup xmlns="3900a7cd-735b-4f56-a6f4-08d139dd6cc3" xsi:nil="true"/>
    <FirstCategoryGroup xmlns="3900a7cd-735b-4f56-a6f4-08d139dd6cc3">Documents</FirstCategoryGroup>
    <DocumentLanguage xmlns="3900a7cd-735b-4f56-a6f4-08d139dd6cc3">EN</DocumentLanguage>
    <SecondCategoryGroup xmlns="3900a7cd-735b-4f56-a6f4-08d139dd6cc3">
      <Value>Investor Relations</Value>
    </SecondCategoryGroup>
    <SourceID xmlns="3900a7cd-735b-4f56-a6f4-08d139dd6cc3" xsi:nil="true"/>
    <Website xmlns="3900a7cd-735b-4f56-a6f4-08d139dd6cc3">
      <Value>Current</Value>
    </Website>
    <DynamicGrouping xmlns="3900a7cd-735b-4f56-a6f4-08d139dd6cc3">
      <Value>IR-Presentations-2019</Value>
    </DynamicGrouping>
    <Materials_x0020__x002f__x0020_product_x0020_group xmlns="3900a7cd-735b-4f56-a6f4-08d139dd6cc3">
      <Value>Biobased polymers</Value>
    </Materials_x0020__x002f__x0020_product_x0020_group>
    <Still_x0020_in_x0020_use xmlns="3900a7cd-735b-4f56-a6f4-08d139dd6cc3">true</Still_x0020_in_x0020_use>
  </documentManagement>
</p:properties>
</file>

<file path=customXml/itemProps1.xml><?xml version="1.0" encoding="utf-8"?>
<ds:datastoreItem xmlns:ds="http://schemas.openxmlformats.org/officeDocument/2006/customXml" ds:itemID="{5922EF8F-11AC-47C0-9B04-FC6D3BB0E784}"/>
</file>

<file path=customXml/itemProps2.xml><?xml version="1.0" encoding="utf-8"?>
<ds:datastoreItem xmlns:ds="http://schemas.openxmlformats.org/officeDocument/2006/customXml" ds:itemID="{79781FED-58B4-469D-9C41-5E8D26B3B203}"/>
</file>

<file path=customXml/itemProps3.xml><?xml version="1.0" encoding="utf-8"?>
<ds:datastoreItem xmlns:ds="http://schemas.openxmlformats.org/officeDocument/2006/customXml" ds:itemID="{E9299C7D-D60C-4D99-A594-53DB851F4D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14</vt:i4>
      </vt:variant>
    </vt:vector>
  </HeadingPairs>
  <TitlesOfParts>
    <vt:vector size="27" baseType="lpstr">
      <vt:lpstr>Title</vt:lpstr>
      <vt:lpstr>KPI Group</vt:lpstr>
      <vt:lpstr>KPI NC</vt:lpstr>
      <vt:lpstr>KPI RE</vt:lpstr>
      <vt:lpstr>KPI PM</vt:lpstr>
      <vt:lpstr>KPI Services</vt:lpstr>
      <vt:lpstr>KPI Corp&amp;Other</vt:lpstr>
      <vt:lpstr>Group Income Statement</vt:lpstr>
      <vt:lpstr>Group Adj. Income Statement</vt:lpstr>
      <vt:lpstr>Group Balance Sheet</vt:lpstr>
      <vt:lpstr>CF Statement Group</vt:lpstr>
      <vt:lpstr>Group Net Financial Position</vt:lpstr>
      <vt:lpstr>Definitions</vt:lpstr>
      <vt:lpstr>Definitions!_ftn1</vt:lpstr>
      <vt:lpstr>'CF Statement Group'!Druckbereich</vt:lpstr>
      <vt:lpstr>Definitions!Druckbereich</vt:lpstr>
      <vt:lpstr>'Group Adj. Income Statement'!Druckbereich</vt:lpstr>
      <vt:lpstr>'Group Balance Sheet'!Druckbereich</vt:lpstr>
      <vt:lpstr>'Group Income Statement'!Druckbereich</vt:lpstr>
      <vt:lpstr>'Group Net Financial Position'!Druckbereich</vt:lpstr>
      <vt:lpstr>'KPI Corp&amp;Other'!Druckbereich</vt:lpstr>
      <vt:lpstr>'KPI Group'!Druckbereich</vt:lpstr>
      <vt:lpstr>'KPI NC'!Druckbereich</vt:lpstr>
      <vt:lpstr>'KPI PM'!Druckbereich</vt:lpstr>
      <vt:lpstr>'KPI RE'!Druckbereich</vt:lpstr>
      <vt:lpstr>'KPI Services'!Druckbereich</vt:lpstr>
      <vt:lpstr>Title!Druckbereich</vt:lpstr>
    </vt:vector>
  </TitlesOfParts>
  <Company>Evonik Industries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Kirchhoff, Kai</dc:creator>
  <cp:lastModifiedBy>Kirchhoff, Kai</cp:lastModifiedBy>
  <cp:lastPrinted>2019-03-04T08:25:04Z</cp:lastPrinted>
  <dcterms:created xsi:type="dcterms:W3CDTF">2013-03-19T07:07:45Z</dcterms:created>
  <dcterms:modified xsi:type="dcterms:W3CDTF">2019-03-04T14:29:55Z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SegmentReporting_20131029.xlsx</vt:lpwstr>
  </property>
  <property fmtid="{D5CDD505-2E9C-101B-9397-08002B2CF9AE}" pid="3" name="ContentTypeId">
    <vt:lpwstr>0x01010002D12B182A652B41A10261ECA2535B78</vt:lpwstr>
  </property>
</Properties>
</file>